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635" activeTab="1"/>
  </bookViews>
  <sheets>
    <sheet name="use" sheetId="14" r:id="rId1"/>
    <sheet name="CHI TIEU TS 2020" sheetId="15" r:id="rId2"/>
  </sheets>
  <definedNames>
    <definedName name="_xlnm.Print_Titles" localSheetId="0">use!$8:$9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8" i="15" l="1"/>
  <c r="S58" i="15"/>
  <c r="P58" i="15"/>
  <c r="O58" i="15"/>
  <c r="K58" i="15"/>
  <c r="J58" i="15"/>
  <c r="I58" i="15"/>
  <c r="H58" i="15"/>
  <c r="G58" i="15"/>
  <c r="F58" i="15"/>
  <c r="E58" i="15"/>
  <c r="D58" i="15"/>
  <c r="Q57" i="15"/>
  <c r="M57" i="15"/>
  <c r="L57" i="15"/>
  <c r="N57" i="15" s="1"/>
  <c r="Q56" i="15"/>
  <c r="M56" i="15"/>
  <c r="L56" i="15"/>
  <c r="N56" i="15" s="1"/>
  <c r="Q55" i="15"/>
  <c r="M55" i="15"/>
  <c r="L55" i="15"/>
  <c r="N55" i="15" s="1"/>
  <c r="Q54" i="15"/>
  <c r="M54" i="15"/>
  <c r="L54" i="15"/>
  <c r="N54" i="15" s="1"/>
  <c r="Q52" i="15"/>
  <c r="M52" i="15"/>
  <c r="L52" i="15"/>
  <c r="N52" i="15" s="1"/>
  <c r="Q51" i="15"/>
  <c r="M51" i="15"/>
  <c r="L51" i="15"/>
  <c r="N51" i="15" s="1"/>
  <c r="Q50" i="15"/>
  <c r="M50" i="15"/>
  <c r="L50" i="15"/>
  <c r="N50" i="15" s="1"/>
  <c r="Q49" i="15"/>
  <c r="M49" i="15"/>
  <c r="L49" i="15"/>
  <c r="N49" i="15" s="1"/>
  <c r="Q48" i="15"/>
  <c r="M48" i="15"/>
  <c r="L48" i="15"/>
  <c r="N48" i="15" s="1"/>
  <c r="Q47" i="15"/>
  <c r="M47" i="15"/>
  <c r="L47" i="15"/>
  <c r="N47" i="15" s="1"/>
  <c r="Q46" i="15"/>
  <c r="M46" i="15"/>
  <c r="L46" i="15"/>
  <c r="N46" i="15" s="1"/>
  <c r="Q44" i="15"/>
  <c r="M44" i="15"/>
  <c r="L44" i="15"/>
  <c r="N44" i="15" s="1"/>
  <c r="Q43" i="15"/>
  <c r="M43" i="15"/>
  <c r="L43" i="15"/>
  <c r="N43" i="15" s="1"/>
  <c r="Q42" i="15"/>
  <c r="M42" i="15"/>
  <c r="L42" i="15"/>
  <c r="N42" i="15" s="1"/>
  <c r="Q41" i="15"/>
  <c r="M41" i="15"/>
  <c r="L41" i="15"/>
  <c r="N41" i="15" s="1"/>
  <c r="Q39" i="15"/>
  <c r="M39" i="15"/>
  <c r="L39" i="15"/>
  <c r="L58" i="15" s="1"/>
  <c r="M37" i="15"/>
  <c r="L37" i="15"/>
  <c r="N37" i="15" s="1"/>
  <c r="Q36" i="15"/>
  <c r="M36" i="15"/>
  <c r="L36" i="15"/>
  <c r="N36" i="15" s="1"/>
  <c r="Q35" i="15"/>
  <c r="M35" i="15"/>
  <c r="L35" i="15"/>
  <c r="N35" i="15" s="1"/>
  <c r="Q34" i="15"/>
  <c r="M34" i="15"/>
  <c r="L34" i="15"/>
  <c r="N34" i="15" s="1"/>
  <c r="Q33" i="15"/>
  <c r="M33" i="15"/>
  <c r="L33" i="15"/>
  <c r="N33" i="15" s="1"/>
  <c r="Q32" i="15"/>
  <c r="M32" i="15"/>
  <c r="L32" i="15"/>
  <c r="N32" i="15" s="1"/>
  <c r="Q31" i="15"/>
  <c r="M31" i="15"/>
  <c r="L31" i="15"/>
  <c r="N31" i="15" s="1"/>
  <c r="Q29" i="15"/>
  <c r="M29" i="15"/>
  <c r="L29" i="15"/>
  <c r="N29" i="15" s="1"/>
  <c r="Q28" i="15"/>
  <c r="M28" i="15"/>
  <c r="L28" i="15"/>
  <c r="N28" i="15" s="1"/>
  <c r="Q27" i="15"/>
  <c r="M27" i="15"/>
  <c r="L27" i="15"/>
  <c r="N27" i="15" s="1"/>
  <c r="Q26" i="15"/>
  <c r="M26" i="15"/>
  <c r="L26" i="15"/>
  <c r="N26" i="15" s="1"/>
  <c r="N24" i="15"/>
  <c r="M24" i="15"/>
  <c r="L24" i="15"/>
  <c r="Q23" i="15"/>
  <c r="N23" i="15"/>
  <c r="M23" i="15"/>
  <c r="L23" i="15"/>
  <c r="Q21" i="15"/>
  <c r="N21" i="15"/>
  <c r="M21" i="15"/>
  <c r="L21" i="15"/>
  <c r="Q19" i="15"/>
  <c r="N19" i="15"/>
  <c r="M19" i="15"/>
  <c r="L19" i="15"/>
  <c r="Q18" i="15"/>
  <c r="N18" i="15"/>
  <c r="M18" i="15"/>
  <c r="L18" i="15"/>
  <c r="Q17" i="15"/>
  <c r="N17" i="15"/>
  <c r="M17" i="15"/>
  <c r="L17" i="15"/>
  <c r="Q16" i="15"/>
  <c r="N16" i="15"/>
  <c r="M16" i="15"/>
  <c r="L16" i="15"/>
  <c r="Q15" i="15"/>
  <c r="N15" i="15"/>
  <c r="M15" i="15"/>
  <c r="L15" i="15"/>
  <c r="Q14" i="15"/>
  <c r="N14" i="15"/>
  <c r="M14" i="15"/>
  <c r="L14" i="15"/>
  <c r="Q13" i="15"/>
  <c r="N13" i="15"/>
  <c r="M13" i="15"/>
  <c r="L13" i="15"/>
  <c r="Q12" i="15"/>
  <c r="N12" i="15"/>
  <c r="M12" i="15"/>
  <c r="L12" i="15"/>
  <c r="Q11" i="15"/>
  <c r="Q58" i="15" s="1"/>
  <c r="N11" i="15"/>
  <c r="M11" i="15"/>
  <c r="M58" i="15" s="1"/>
  <c r="L11" i="15"/>
  <c r="N12" i="14"/>
  <c r="N13" i="14"/>
  <c r="N14" i="14"/>
  <c r="N15" i="14"/>
  <c r="N16" i="14"/>
  <c r="N17" i="14"/>
  <c r="N18" i="14"/>
  <c r="N19" i="14"/>
  <c r="N21" i="14"/>
  <c r="N23" i="14"/>
  <c r="N24" i="14"/>
  <c r="N26" i="14"/>
  <c r="N27" i="14"/>
  <c r="N28" i="14"/>
  <c r="N29" i="14"/>
  <c r="N31" i="14"/>
  <c r="N32" i="14"/>
  <c r="N33" i="14"/>
  <c r="N34" i="14"/>
  <c r="N35" i="14"/>
  <c r="N36" i="14"/>
  <c r="N37" i="14"/>
  <c r="N39" i="14"/>
  <c r="N41" i="14"/>
  <c r="N42" i="14"/>
  <c r="N43" i="14"/>
  <c r="N44" i="14"/>
  <c r="N46" i="14"/>
  <c r="N47" i="14"/>
  <c r="N48" i="14"/>
  <c r="N49" i="14"/>
  <c r="N50" i="14"/>
  <c r="N51" i="14"/>
  <c r="N52" i="14"/>
  <c r="N54" i="14"/>
  <c r="N55" i="14"/>
  <c r="N56" i="14"/>
  <c r="N57" i="14"/>
  <c r="E58" i="14"/>
  <c r="F58" i="14"/>
  <c r="G58" i="14"/>
  <c r="H58" i="14"/>
  <c r="I58" i="14"/>
  <c r="J58" i="14"/>
  <c r="K58" i="14"/>
  <c r="L13" i="14"/>
  <c r="L14" i="14"/>
  <c r="L15" i="14"/>
  <c r="L16" i="14"/>
  <c r="L17" i="14"/>
  <c r="L18" i="14"/>
  <c r="L19" i="14"/>
  <c r="L21" i="14"/>
  <c r="L12" i="14"/>
  <c r="L11" i="14"/>
  <c r="L54" i="14"/>
  <c r="L55" i="14"/>
  <c r="L56" i="14"/>
  <c r="L57" i="14"/>
  <c r="M54" i="14"/>
  <c r="M55" i="14"/>
  <c r="M56" i="14"/>
  <c r="M57" i="14"/>
  <c r="L46" i="14"/>
  <c r="L47" i="14"/>
  <c r="L48" i="14"/>
  <c r="L49" i="14"/>
  <c r="L50" i="14"/>
  <c r="L51" i="14"/>
  <c r="L52" i="14"/>
  <c r="M46" i="14"/>
  <c r="M47" i="14"/>
  <c r="M48" i="14"/>
  <c r="M49" i="14"/>
  <c r="M50" i="14"/>
  <c r="M51" i="14"/>
  <c r="M52" i="14"/>
  <c r="L41" i="14"/>
  <c r="L42" i="14"/>
  <c r="L43" i="14"/>
  <c r="L44" i="14"/>
  <c r="M41" i="14"/>
  <c r="M42" i="14"/>
  <c r="M43" i="14"/>
  <c r="M44" i="14"/>
  <c r="M39" i="14"/>
  <c r="M37" i="14"/>
  <c r="M32" i="14"/>
  <c r="M33" i="14"/>
  <c r="M34" i="14"/>
  <c r="M35" i="14"/>
  <c r="M36" i="14"/>
  <c r="M27" i="14"/>
  <c r="M28" i="14"/>
  <c r="M29" i="14"/>
  <c r="M26" i="14"/>
  <c r="M31" i="14"/>
  <c r="M24" i="14"/>
  <c r="M12" i="14"/>
  <c r="M13" i="14"/>
  <c r="M14" i="14"/>
  <c r="M15" i="14"/>
  <c r="M16" i="14"/>
  <c r="M17" i="14"/>
  <c r="M18" i="14"/>
  <c r="M19" i="14"/>
  <c r="M21" i="14"/>
  <c r="M23" i="14"/>
  <c r="L23" i="14"/>
  <c r="L24" i="14"/>
  <c r="L26" i="14"/>
  <c r="L27" i="14"/>
  <c r="L28" i="14"/>
  <c r="L29" i="14"/>
  <c r="L31" i="14"/>
  <c r="L32" i="14"/>
  <c r="L33" i="14"/>
  <c r="L34" i="14"/>
  <c r="L35" i="14"/>
  <c r="L36" i="14"/>
  <c r="L37" i="14"/>
  <c r="L39" i="14"/>
  <c r="M11" i="14"/>
  <c r="N58" i="15" l="1"/>
  <c r="N39" i="15"/>
  <c r="P58" i="14"/>
  <c r="O58" i="14"/>
  <c r="D58" i="14"/>
  <c r="Q55" i="14"/>
  <c r="Q56" i="14"/>
  <c r="Q57" i="14"/>
  <c r="Q54" i="14"/>
  <c r="Q47" i="14"/>
  <c r="Q48" i="14"/>
  <c r="Q49" i="14"/>
  <c r="Q50" i="14"/>
  <c r="Q51" i="14"/>
  <c r="Q52" i="14"/>
  <c r="Q46" i="14"/>
  <c r="Q42" i="14"/>
  <c r="Q43" i="14"/>
  <c r="Q44" i="14"/>
  <c r="Q41" i="14"/>
  <c r="Q39" i="14"/>
  <c r="Q32" i="14"/>
  <c r="Q33" i="14"/>
  <c r="Q34" i="14"/>
  <c r="Q35" i="14"/>
  <c r="Q36" i="14"/>
  <c r="Q31" i="14"/>
  <c r="Q27" i="14"/>
  <c r="Q28" i="14"/>
  <c r="Q29" i="14"/>
  <c r="Q26" i="14"/>
  <c r="Q23" i="14"/>
  <c r="Q21" i="14"/>
  <c r="S58" i="14"/>
  <c r="T58" i="14"/>
  <c r="Q12" i="14"/>
  <c r="Q13" i="14"/>
  <c r="Q14" i="14"/>
  <c r="Q15" i="14"/>
  <c r="Q16" i="14"/>
  <c r="Q17" i="14"/>
  <c r="Q18" i="14"/>
  <c r="Q19" i="14"/>
  <c r="Q11" i="14"/>
  <c r="M58" i="14"/>
  <c r="L58" i="14"/>
  <c r="Q58" i="14" l="1"/>
  <c r="N11" i="14"/>
  <c r="N58" i="14" l="1"/>
</calcChain>
</file>

<file path=xl/sharedStrings.xml><?xml version="1.0" encoding="utf-8"?>
<sst xmlns="http://schemas.openxmlformats.org/spreadsheetml/2006/main" count="218" uniqueCount="72">
  <si>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</si>
  <si>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</si>
  <si>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</si>
  <si>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</si>
  <si>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</si>
  <si>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</si>
  <si>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</si>
  <si>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</si>
  <si>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</si>
  <si>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</si>
  <si>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</si>
  <si>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</si>
  <si>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</si>
  <si>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</si>
  <si>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</si>
  <si>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</si>
  <si>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</si>
  <si>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</si>
  <si>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</si>
  <si>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</si>
  <si>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</si>
  <si>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</si>
  <si>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</si>
  <si>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</si>
  <si>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</si>
  <si>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</si>
  <si>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</si>
  <si>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</si>
  <si>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</si>
  <si>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</si>
  <si>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</si>
  <si>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</si>
  <si>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</si>
  <si>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</si>
  <si>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</si>
  <si>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</si>
  <si>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</si>
  <si>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</si>
  <si>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</si>
  <si>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</si>
  <si>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</si>
  <si>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</si>
  <si>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</si>
  <si>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</si>
  <si>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</si>
  <si>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</si>
  <si>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</si>
  <si>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</si>
  <si>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</si>
  <si>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</si>
  <si>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</si>
  <si>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</si>
  <si>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 xml:space="preserve">        Độc lập - Tự do - Hạnh phúc</t>
  </si>
  <si>
    <t>BÁO CÁO SỐ LƯỢNG CÁC NGÀNH</t>
  </si>
  <si>
    <t>Quyết định 41</t>
  </si>
  <si>
    <t>Tổng cộng</t>
  </si>
  <si>
    <t>Tuyển sinh 2018</t>
  </si>
  <si>
    <t>Quyết định
 41 a</t>
  </si>
  <si>
    <t>Quyết định
 41 b</t>
  </si>
  <si>
    <t>Trung cấp</t>
  </si>
  <si>
    <t>Cao đẳng</t>
  </si>
  <si>
    <t>TÊN NGÀNH</t>
  </si>
  <si>
    <t>GHI CHÚ</t>
  </si>
  <si>
    <t>Công nghệ kỹ thuật  máy tính</t>
  </si>
  <si>
    <t>Công nghệ may</t>
  </si>
  <si>
    <t>Phòng Tuyển sinh - Đào tạo</t>
  </si>
  <si>
    <t>Thành phố Hồ Chí Minh, ngày  27   tháng  9 năm 2018</t>
  </si>
  <si>
    <t>tuyển sinh 2018 lấy lúc 8h45 ngày 26/9/2018</t>
  </si>
  <si>
    <t>Quyết định 41c</t>
  </si>
  <si>
    <t>Chế tạo khuôn mẫu</t>
  </si>
  <si>
    <t>Quản lý xây dựng</t>
  </si>
  <si>
    <t>Thành phố Hồ Chí Minh, ngày  04   tháng  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</si>
</sst>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424295</xdr:colOff>
      <xdr:row>2</xdr:row>
      <xdr:rowOff>8659</xdr:rowOff>
    </xdr:from>
    <xdr:to>
      <xdr:col>15</xdr:col>
      <xdr:colOff>138545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6407727" y="42429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12</xdr:col>
      <xdr:colOff>38100</xdr:colOff>
      <xdr:row>2</xdr:row>
      <xdr:rowOff>8659</xdr:rowOff>
    </xdr:to>
    <xdr:cxnSp macro="">
      <xdr:nvCxnSpPr>
        <xdr:cNvPr id="3" name="Straight Connector 2"/>
        <xdr:cNvCxnSpPr/>
      </xdr:nvCxnSpPr>
      <xdr:spPr>
        <a:xfrm>
          <a:off x="6482195" y="408709"/>
          <a:ext cx="7568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4"/>
  <sheetViews>
    <sheetView topLeftCell="A2" zoomScale="110" zoomScaleNormal="110" workbookViewId="0">
      <selection activeCell="A2" sqref="A2:F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11" width="7.5" style="52" customWidth="1"/>
    <col min="12" max="13" width="7.5" style="2" customWidth="1"/>
    <col min="14" max="14" width="8" style="2" customWidth="1"/>
    <col min="15" max="16" width="7.5" style="2" customWidth="1"/>
    <col min="17" max="17" width="8" style="2" customWidth="1"/>
    <col min="18" max="18" width="9.375" style="2" customWidth="1"/>
    <col min="19" max="20" width="8.625" style="4" hidden="1" customWidth="1"/>
    <col min="21" max="16384" width="9" style="3"/>
  </cols>
  <sheetData>
    <row r="1" spans="1:20" ht="16.5" customHeight="1" x14ac:dyDescent="0.25">
      <c r="A1" s="1" t="s">
        <v>26</v>
      </c>
      <c r="H1" s="31" t="s">
        <v>0</v>
      </c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ht="16.5" customHeight="1" x14ac:dyDescent="0.25">
      <c r="A2" s="43" t="s">
        <v>43</v>
      </c>
      <c r="B2" s="43"/>
      <c r="C2" s="43"/>
      <c r="D2" s="43"/>
      <c r="E2" s="43"/>
      <c r="F2" s="43"/>
      <c r="G2" s="61"/>
      <c r="H2" s="31" t="s">
        <v>52</v>
      </c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0" ht="16.5" customHeight="1" x14ac:dyDescent="0.25">
      <c r="A3" s="5" t="s">
        <v>44</v>
      </c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20" x14ac:dyDescent="0.25">
      <c r="H4" s="34" t="s">
        <v>66</v>
      </c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</row>
    <row r="5" spans="1:20" ht="12.75" customHeight="1" x14ac:dyDescent="0.25"/>
    <row r="6" spans="1:20" ht="18.75" customHeight="1" x14ac:dyDescent="0.25">
      <c r="A6" s="44" t="s">
        <v>53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ht="18.75" customHeight="1" x14ac:dyDescent="0.25">
      <c r="A7" s="22"/>
      <c r="B7" s="22"/>
      <c r="C7" s="22"/>
      <c r="D7" s="53"/>
      <c r="E7" s="53"/>
      <c r="F7" s="53"/>
      <c r="G7" s="53"/>
      <c r="H7" s="53"/>
      <c r="I7" s="53"/>
      <c r="J7" s="53"/>
      <c r="K7" s="53"/>
      <c r="L7" s="22"/>
      <c r="M7" s="22"/>
      <c r="N7" s="22"/>
      <c r="O7" s="22"/>
      <c r="P7" s="22"/>
      <c r="Q7" s="22"/>
      <c r="R7" s="22"/>
      <c r="S7" s="22"/>
      <c r="T7" s="22"/>
    </row>
    <row r="8" spans="1:20" ht="45" customHeight="1" x14ac:dyDescent="0.25">
      <c r="A8" s="45" t="s">
        <v>42</v>
      </c>
      <c r="B8" s="23"/>
      <c r="C8" s="47" t="s">
        <v>61</v>
      </c>
      <c r="D8" s="54" t="s">
        <v>54</v>
      </c>
      <c r="E8" s="55"/>
      <c r="F8" s="54" t="s">
        <v>57</v>
      </c>
      <c r="G8" s="55"/>
      <c r="H8" s="54" t="s">
        <v>58</v>
      </c>
      <c r="I8" s="55"/>
      <c r="J8" s="54" t="s">
        <v>68</v>
      </c>
      <c r="K8" s="55"/>
      <c r="L8" s="32" t="s">
        <v>55</v>
      </c>
      <c r="M8" s="33"/>
      <c r="N8" s="35" t="s">
        <v>41</v>
      </c>
      <c r="O8" s="32" t="s">
        <v>56</v>
      </c>
      <c r="P8" s="33"/>
      <c r="Q8" s="35" t="s">
        <v>41</v>
      </c>
      <c r="R8" s="37" t="s">
        <v>62</v>
      </c>
    </row>
    <row r="9" spans="1:20" s="13" customFormat="1" ht="65.25" customHeight="1" x14ac:dyDescent="0.25">
      <c r="A9" s="46"/>
      <c r="B9" s="14" t="s">
        <v>37</v>
      </c>
      <c r="C9" s="48"/>
      <c r="D9" s="56" t="s">
        <v>59</v>
      </c>
      <c r="E9" s="56" t="s">
        <v>60</v>
      </c>
      <c r="F9" s="56" t="s">
        <v>59</v>
      </c>
      <c r="G9" s="56" t="s">
        <v>60</v>
      </c>
      <c r="H9" s="56" t="s">
        <v>59</v>
      </c>
      <c r="I9" s="56" t="s">
        <v>60</v>
      </c>
      <c r="J9" s="56" t="s">
        <v>59</v>
      </c>
      <c r="K9" s="56" t="s">
        <v>60</v>
      </c>
      <c r="L9" s="14" t="s">
        <v>59</v>
      </c>
      <c r="M9" s="14" t="s">
        <v>60</v>
      </c>
      <c r="N9" s="36"/>
      <c r="O9" s="14" t="s">
        <v>59</v>
      </c>
      <c r="P9" s="14" t="s">
        <v>60</v>
      </c>
      <c r="Q9" s="36"/>
      <c r="R9" s="37"/>
      <c r="S9" s="24"/>
      <c r="T9" s="14"/>
    </row>
    <row r="10" spans="1:20" s="6" customFormat="1" ht="33.950000000000003" customHeight="1" x14ac:dyDescent="0.25">
      <c r="A10" s="25" t="s">
        <v>29</v>
      </c>
      <c r="B10" s="26"/>
      <c r="C10" s="26"/>
      <c r="D10" s="57"/>
      <c r="E10" s="57"/>
      <c r="F10" s="57"/>
      <c r="G10" s="57"/>
      <c r="H10" s="57"/>
      <c r="I10" s="57"/>
      <c r="J10" s="57"/>
      <c r="K10" s="57"/>
      <c r="L10" s="26"/>
      <c r="M10" s="26"/>
      <c r="N10" s="26"/>
      <c r="O10" s="26"/>
      <c r="P10" s="26"/>
      <c r="Q10" s="26"/>
      <c r="R10" s="26"/>
      <c r="S10" s="26"/>
      <c r="T10" s="27"/>
    </row>
    <row r="11" spans="1:20" s="7" customFormat="1" ht="31.5" customHeight="1" x14ac:dyDescent="0.25">
      <c r="A11" s="16">
        <v>1</v>
      </c>
      <c r="B11" s="16">
        <v>5480205</v>
      </c>
      <c r="C11" s="8" t="s">
        <v>40</v>
      </c>
      <c r="D11" s="58">
        <v>30</v>
      </c>
      <c r="E11" s="58">
        <v>35</v>
      </c>
      <c r="F11" s="58">
        <v>20</v>
      </c>
      <c r="G11" s="58">
        <v>15</v>
      </c>
      <c r="H11" s="58">
        <v>0</v>
      </c>
      <c r="I11" s="58">
        <v>10</v>
      </c>
      <c r="J11" s="58">
        <v>15</v>
      </c>
      <c r="K11" s="58">
        <v>15</v>
      </c>
      <c r="L11" s="9">
        <f>D11+F11+H11+J11</f>
        <v>65</v>
      </c>
      <c r="M11" s="9">
        <f>SUM(E11+G11+I11+K11)</f>
        <v>75</v>
      </c>
      <c r="N11" s="9">
        <f>L11+M11</f>
        <v>140</v>
      </c>
      <c r="O11" s="16">
        <v>76</v>
      </c>
      <c r="P11" s="16">
        <v>31</v>
      </c>
      <c r="Q11" s="16">
        <f>O11+P11</f>
        <v>107</v>
      </c>
      <c r="R11" s="16"/>
      <c r="S11" s="16" t="s">
        <v>38</v>
      </c>
      <c r="T11" s="16"/>
    </row>
    <row r="12" spans="1:20" s="7" customFormat="1" ht="31.5" customHeight="1" x14ac:dyDescent="0.25">
      <c r="A12" s="16">
        <v>2</v>
      </c>
      <c r="B12" s="16">
        <v>5480214</v>
      </c>
      <c r="C12" s="8" t="s">
        <v>3</v>
      </c>
      <c r="D12" s="58">
        <v>30</v>
      </c>
      <c r="E12" s="58">
        <v>35</v>
      </c>
      <c r="F12" s="58">
        <v>20</v>
      </c>
      <c r="G12" s="58">
        <v>15</v>
      </c>
      <c r="H12" s="58">
        <v>0</v>
      </c>
      <c r="I12" s="58">
        <v>20</v>
      </c>
      <c r="J12" s="58">
        <v>15</v>
      </c>
      <c r="K12" s="58">
        <v>15</v>
      </c>
      <c r="L12" s="9">
        <f>D12+F12+H12+J12</f>
        <v>65</v>
      </c>
      <c r="M12" s="9">
        <f t="shared" ref="M12:M57" si="0">SUM(E12+G12+I12+K12)</f>
        <v>85</v>
      </c>
      <c r="N12" s="9">
        <f t="shared" ref="N12:N57" si="1">L12+M12</f>
        <v>150</v>
      </c>
      <c r="O12" s="16">
        <v>46</v>
      </c>
      <c r="P12" s="16">
        <v>7</v>
      </c>
      <c r="Q12" s="16">
        <f t="shared" ref="Q12:Q19" si="2">O12+P12</f>
        <v>53</v>
      </c>
      <c r="R12" s="16"/>
      <c r="S12" s="16" t="s">
        <v>38</v>
      </c>
      <c r="T12" s="16"/>
    </row>
    <row r="13" spans="1:20" s="7" customFormat="1" ht="31.5" customHeight="1" x14ac:dyDescent="0.25">
      <c r="A13" s="16">
        <v>3</v>
      </c>
      <c r="B13" s="16">
        <v>5480105</v>
      </c>
      <c r="C13" s="10" t="s">
        <v>1</v>
      </c>
      <c r="D13" s="62">
        <v>30</v>
      </c>
      <c r="E13" s="62">
        <v>0</v>
      </c>
      <c r="F13" s="58">
        <v>20</v>
      </c>
      <c r="G13" s="58">
        <v>0</v>
      </c>
      <c r="H13" s="58">
        <v>20</v>
      </c>
      <c r="I13" s="58">
        <v>0</v>
      </c>
      <c r="J13" s="58">
        <v>15</v>
      </c>
      <c r="K13" s="58">
        <v>0</v>
      </c>
      <c r="L13" s="9">
        <f t="shared" ref="L13:L21" si="3">D13+F13+H13+J13</f>
        <v>85</v>
      </c>
      <c r="M13" s="9">
        <f t="shared" si="0"/>
        <v>0</v>
      </c>
      <c r="N13" s="9">
        <f t="shared" si="1"/>
        <v>85</v>
      </c>
      <c r="O13" s="16">
        <v>71</v>
      </c>
      <c r="P13" s="16">
        <v>0</v>
      </c>
      <c r="Q13" s="9">
        <f t="shared" si="2"/>
        <v>71</v>
      </c>
      <c r="R13" s="16"/>
      <c r="S13" s="16" t="s">
        <v>38</v>
      </c>
      <c r="T13" s="16"/>
    </row>
    <row r="14" spans="1:20" s="7" customFormat="1" ht="31.5" customHeight="1" x14ac:dyDescent="0.25">
      <c r="A14" s="16">
        <v>4</v>
      </c>
      <c r="B14" s="16"/>
      <c r="C14" s="10" t="s">
        <v>63</v>
      </c>
      <c r="D14" s="62">
        <v>0</v>
      </c>
      <c r="E14" s="62">
        <v>35</v>
      </c>
      <c r="F14" s="58">
        <v>0</v>
      </c>
      <c r="G14" s="58">
        <v>25</v>
      </c>
      <c r="H14" s="58">
        <v>0</v>
      </c>
      <c r="I14" s="58">
        <v>30</v>
      </c>
      <c r="J14" s="58">
        <v>0</v>
      </c>
      <c r="K14" s="58">
        <v>20</v>
      </c>
      <c r="L14" s="9">
        <f t="shared" si="3"/>
        <v>0</v>
      </c>
      <c r="M14" s="9">
        <f t="shared" si="0"/>
        <v>110</v>
      </c>
      <c r="N14" s="9">
        <f t="shared" si="1"/>
        <v>110</v>
      </c>
      <c r="O14" s="16">
        <v>0</v>
      </c>
      <c r="P14" s="16">
        <v>77</v>
      </c>
      <c r="Q14" s="9">
        <f t="shared" si="2"/>
        <v>77</v>
      </c>
      <c r="R14" s="16"/>
      <c r="S14" s="16"/>
      <c r="T14" s="16"/>
    </row>
    <row r="15" spans="1:20" s="7" customFormat="1" ht="31.5" customHeight="1" x14ac:dyDescent="0.25">
      <c r="A15" s="16">
        <v>5</v>
      </c>
      <c r="B15" s="16">
        <v>5480207</v>
      </c>
      <c r="C15" s="10" t="s">
        <v>39</v>
      </c>
      <c r="D15" s="62">
        <v>50</v>
      </c>
      <c r="E15" s="62">
        <v>35</v>
      </c>
      <c r="F15" s="58">
        <v>0</v>
      </c>
      <c r="G15" s="58">
        <v>15</v>
      </c>
      <c r="H15" s="58">
        <v>0</v>
      </c>
      <c r="I15" s="58">
        <v>30</v>
      </c>
      <c r="J15" s="58">
        <v>35</v>
      </c>
      <c r="K15" s="58">
        <v>70</v>
      </c>
      <c r="L15" s="9">
        <f t="shared" si="3"/>
        <v>85</v>
      </c>
      <c r="M15" s="9">
        <f t="shared" si="0"/>
        <v>150</v>
      </c>
      <c r="N15" s="9">
        <f t="shared" si="1"/>
        <v>235</v>
      </c>
      <c r="O15" s="16">
        <v>87</v>
      </c>
      <c r="P15" s="16">
        <v>105</v>
      </c>
      <c r="Q15" s="9">
        <f t="shared" si="2"/>
        <v>192</v>
      </c>
      <c r="R15" s="16"/>
      <c r="S15" s="16" t="s">
        <v>38</v>
      </c>
      <c r="T15" s="16"/>
    </row>
    <row r="16" spans="1:20" s="7" customFormat="1" ht="31.5" customHeight="1" x14ac:dyDescent="0.25">
      <c r="A16" s="16">
        <v>6</v>
      </c>
      <c r="B16" s="16">
        <v>5480216</v>
      </c>
      <c r="C16" s="8" t="s">
        <v>4</v>
      </c>
      <c r="D16" s="58">
        <v>30</v>
      </c>
      <c r="E16" s="58">
        <v>35</v>
      </c>
      <c r="F16" s="58">
        <v>20</v>
      </c>
      <c r="G16" s="58">
        <v>15</v>
      </c>
      <c r="H16" s="58">
        <v>0</v>
      </c>
      <c r="I16" s="58">
        <v>20</v>
      </c>
      <c r="J16" s="58">
        <v>15</v>
      </c>
      <c r="K16" s="58">
        <v>15</v>
      </c>
      <c r="L16" s="9">
        <f t="shared" si="3"/>
        <v>65</v>
      </c>
      <c r="M16" s="9">
        <f t="shared" si="0"/>
        <v>85</v>
      </c>
      <c r="N16" s="9">
        <f t="shared" si="1"/>
        <v>150</v>
      </c>
      <c r="O16" s="16">
        <v>39</v>
      </c>
      <c r="P16" s="16">
        <v>5</v>
      </c>
      <c r="Q16" s="9">
        <f t="shared" si="2"/>
        <v>44</v>
      </c>
      <c r="R16" s="16"/>
      <c r="S16" s="16" t="s">
        <v>38</v>
      </c>
      <c r="T16" s="16"/>
    </row>
    <row r="17" spans="1:34" s="7" customFormat="1" ht="31.5" customHeight="1" x14ac:dyDescent="0.25">
      <c r="A17" s="16">
        <v>7</v>
      </c>
      <c r="B17" s="16">
        <v>5480209</v>
      </c>
      <c r="C17" s="8" t="s">
        <v>2</v>
      </c>
      <c r="D17" s="58">
        <v>50</v>
      </c>
      <c r="E17" s="58">
        <v>70</v>
      </c>
      <c r="F17" s="58">
        <v>0</v>
      </c>
      <c r="G17" s="58">
        <v>0</v>
      </c>
      <c r="H17" s="58">
        <v>0</v>
      </c>
      <c r="I17" s="58">
        <v>50</v>
      </c>
      <c r="J17" s="58">
        <v>15</v>
      </c>
      <c r="K17" s="58">
        <v>30</v>
      </c>
      <c r="L17" s="9">
        <f t="shared" si="3"/>
        <v>65</v>
      </c>
      <c r="M17" s="9">
        <f t="shared" si="0"/>
        <v>150</v>
      </c>
      <c r="N17" s="9">
        <f t="shared" si="1"/>
        <v>215</v>
      </c>
      <c r="O17" s="16">
        <v>60</v>
      </c>
      <c r="P17" s="16">
        <v>86</v>
      </c>
      <c r="Q17" s="9">
        <f t="shared" si="2"/>
        <v>146</v>
      </c>
      <c r="R17" s="16"/>
      <c r="S17" s="16"/>
      <c r="T17" s="16"/>
    </row>
    <row r="18" spans="1:34" s="7" customFormat="1" ht="31.5" customHeight="1" x14ac:dyDescent="0.25">
      <c r="A18" s="16">
        <v>8</v>
      </c>
      <c r="B18" s="16"/>
      <c r="C18" s="8" t="s">
        <v>48</v>
      </c>
      <c r="D18" s="58">
        <v>25</v>
      </c>
      <c r="E18" s="58">
        <v>25</v>
      </c>
      <c r="F18" s="58">
        <v>20</v>
      </c>
      <c r="G18" s="58">
        <v>15</v>
      </c>
      <c r="H18" s="58">
        <v>10</v>
      </c>
      <c r="I18" s="58">
        <v>20</v>
      </c>
      <c r="J18" s="58">
        <v>35</v>
      </c>
      <c r="K18" s="58">
        <v>70</v>
      </c>
      <c r="L18" s="9">
        <f t="shared" si="3"/>
        <v>90</v>
      </c>
      <c r="M18" s="9">
        <f t="shared" si="0"/>
        <v>130</v>
      </c>
      <c r="N18" s="9">
        <f t="shared" si="1"/>
        <v>220</v>
      </c>
      <c r="O18" s="16">
        <v>88</v>
      </c>
      <c r="P18" s="16">
        <v>60</v>
      </c>
      <c r="Q18" s="9">
        <f t="shared" si="2"/>
        <v>148</v>
      </c>
      <c r="R18" s="16"/>
      <c r="S18" s="16"/>
      <c r="T18" s="16"/>
    </row>
    <row r="19" spans="1:34" s="7" customFormat="1" ht="31.5" customHeight="1" x14ac:dyDescent="0.25">
      <c r="A19" s="16">
        <v>9</v>
      </c>
      <c r="B19" s="16"/>
      <c r="C19" s="8" t="s">
        <v>49</v>
      </c>
      <c r="D19" s="58">
        <v>20</v>
      </c>
      <c r="E19" s="58">
        <v>20</v>
      </c>
      <c r="F19" s="58">
        <v>20</v>
      </c>
      <c r="G19" s="58">
        <v>20</v>
      </c>
      <c r="H19" s="58">
        <v>0</v>
      </c>
      <c r="I19" s="58">
        <v>20</v>
      </c>
      <c r="J19" s="58">
        <v>10</v>
      </c>
      <c r="K19" s="58">
        <v>15</v>
      </c>
      <c r="L19" s="9">
        <f t="shared" si="3"/>
        <v>50</v>
      </c>
      <c r="M19" s="9">
        <f t="shared" si="0"/>
        <v>75</v>
      </c>
      <c r="N19" s="9">
        <f t="shared" si="1"/>
        <v>125</v>
      </c>
      <c r="O19" s="16">
        <v>0</v>
      </c>
      <c r="P19" s="16">
        <v>16</v>
      </c>
      <c r="Q19" s="9">
        <f t="shared" si="2"/>
        <v>16</v>
      </c>
      <c r="R19" s="16"/>
      <c r="S19" s="16" t="s">
        <v>38</v>
      </c>
      <c r="T19" s="16"/>
    </row>
    <row r="20" spans="1:34" s="6" customFormat="1" ht="28.5" customHeight="1" x14ac:dyDescent="0.25">
      <c r="A20" s="63" t="s">
        <v>30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26"/>
      <c r="T20" s="2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s="7" customFormat="1" ht="28.5" customHeight="1" x14ac:dyDescent="0.25">
      <c r="A21" s="16">
        <v>1</v>
      </c>
      <c r="B21" s="16">
        <v>5220206</v>
      </c>
      <c r="C21" s="8" t="s">
        <v>5</v>
      </c>
      <c r="D21" s="58">
        <v>50</v>
      </c>
      <c r="E21" s="58">
        <v>120</v>
      </c>
      <c r="F21" s="58">
        <v>40</v>
      </c>
      <c r="G21" s="58">
        <v>30</v>
      </c>
      <c r="H21" s="58">
        <v>20</v>
      </c>
      <c r="I21" s="58">
        <v>50</v>
      </c>
      <c r="J21" s="58">
        <v>40</v>
      </c>
      <c r="K21" s="58">
        <v>120</v>
      </c>
      <c r="L21" s="9">
        <f t="shared" si="3"/>
        <v>150</v>
      </c>
      <c r="M21" s="9">
        <f t="shared" si="0"/>
        <v>320</v>
      </c>
      <c r="N21" s="9">
        <f t="shared" si="1"/>
        <v>470</v>
      </c>
      <c r="O21" s="16">
        <v>175</v>
      </c>
      <c r="P21" s="16">
        <v>86</v>
      </c>
      <c r="Q21" s="9">
        <f>O21+P21</f>
        <v>261</v>
      </c>
      <c r="R21" s="16"/>
      <c r="S21" s="16" t="s">
        <v>38</v>
      </c>
      <c r="T21" s="16"/>
    </row>
    <row r="22" spans="1:34" s="7" customFormat="1" ht="28.5" customHeight="1" x14ac:dyDescent="0.25">
      <c r="A22" s="65" t="s">
        <v>51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7"/>
      <c r="S22" s="16"/>
      <c r="T22" s="16"/>
    </row>
    <row r="23" spans="1:34" s="7" customFormat="1" ht="28.5" customHeight="1" x14ac:dyDescent="0.25">
      <c r="A23" s="16">
        <v>1</v>
      </c>
      <c r="B23" s="16">
        <v>5220206</v>
      </c>
      <c r="C23" s="8" t="s">
        <v>45</v>
      </c>
      <c r="D23" s="62">
        <v>0</v>
      </c>
      <c r="E23" s="62">
        <v>0</v>
      </c>
      <c r="F23" s="58">
        <v>0</v>
      </c>
      <c r="G23" s="58">
        <v>0</v>
      </c>
      <c r="H23" s="58">
        <v>30</v>
      </c>
      <c r="I23" s="58">
        <v>30</v>
      </c>
      <c r="J23" s="58">
        <v>30</v>
      </c>
      <c r="K23" s="58">
        <v>30</v>
      </c>
      <c r="L23" s="9">
        <f t="shared" ref="L12:L57" si="4">SUM(D23+F23+H23+J23)</f>
        <v>60</v>
      </c>
      <c r="M23" s="9">
        <f t="shared" si="0"/>
        <v>60</v>
      </c>
      <c r="N23" s="9">
        <f t="shared" si="1"/>
        <v>120</v>
      </c>
      <c r="O23" s="16">
        <v>25</v>
      </c>
      <c r="P23" s="16">
        <v>64</v>
      </c>
      <c r="Q23" s="9">
        <f>O23+P23</f>
        <v>89</v>
      </c>
      <c r="R23" s="16"/>
      <c r="S23" s="16" t="s">
        <v>38</v>
      </c>
      <c r="T23" s="16"/>
    </row>
    <row r="24" spans="1:34" s="7" customFormat="1" ht="28.5" customHeight="1" x14ac:dyDescent="0.25">
      <c r="A24" s="16">
        <v>2</v>
      </c>
      <c r="B24" s="16"/>
      <c r="C24" s="8" t="s">
        <v>70</v>
      </c>
      <c r="D24" s="62"/>
      <c r="E24" s="62"/>
      <c r="F24" s="58"/>
      <c r="G24" s="58"/>
      <c r="H24" s="58"/>
      <c r="I24" s="58"/>
      <c r="J24" s="58">
        <v>0</v>
      </c>
      <c r="K24" s="58">
        <v>70</v>
      </c>
      <c r="L24" s="9">
        <f t="shared" si="4"/>
        <v>0</v>
      </c>
      <c r="M24" s="9">
        <f t="shared" si="0"/>
        <v>70</v>
      </c>
      <c r="N24" s="9">
        <f t="shared" si="1"/>
        <v>70</v>
      </c>
      <c r="O24" s="16"/>
      <c r="P24" s="16"/>
      <c r="Q24" s="9"/>
      <c r="R24" s="16"/>
      <c r="S24" s="49"/>
      <c r="T24" s="50"/>
    </row>
    <row r="25" spans="1:34" s="6" customFormat="1" ht="27" customHeight="1" x14ac:dyDescent="0.25">
      <c r="A25" s="63" t="s">
        <v>31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26"/>
      <c r="T25" s="2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 s="7" customFormat="1" ht="33" customHeight="1" x14ac:dyDescent="0.25">
      <c r="A26" s="16">
        <v>1</v>
      </c>
      <c r="B26" s="16">
        <v>5340201</v>
      </c>
      <c r="C26" s="8" t="s">
        <v>6</v>
      </c>
      <c r="D26" s="58">
        <v>35</v>
      </c>
      <c r="E26" s="58">
        <v>70</v>
      </c>
      <c r="F26" s="58">
        <v>15</v>
      </c>
      <c r="G26" s="58">
        <v>20</v>
      </c>
      <c r="H26" s="58">
        <v>0</v>
      </c>
      <c r="I26" s="58">
        <v>40</v>
      </c>
      <c r="J26" s="58">
        <v>15</v>
      </c>
      <c r="K26" s="58">
        <v>30</v>
      </c>
      <c r="L26" s="9">
        <f t="shared" si="4"/>
        <v>65</v>
      </c>
      <c r="M26" s="9">
        <f t="shared" si="0"/>
        <v>160</v>
      </c>
      <c r="N26" s="9">
        <f t="shared" si="1"/>
        <v>225</v>
      </c>
      <c r="O26" s="16">
        <v>19</v>
      </c>
      <c r="P26" s="16">
        <v>1</v>
      </c>
      <c r="Q26" s="9">
        <f>O26+P26</f>
        <v>20</v>
      </c>
      <c r="R26" s="16"/>
      <c r="S26" s="18" t="s">
        <v>38</v>
      </c>
      <c r="T26" s="1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7" customFormat="1" ht="27" customHeight="1" x14ac:dyDescent="0.25">
      <c r="A27" s="16">
        <v>2</v>
      </c>
      <c r="B27" s="16">
        <v>5340302</v>
      </c>
      <c r="C27" s="8" t="s">
        <v>7</v>
      </c>
      <c r="D27" s="58">
        <v>35</v>
      </c>
      <c r="E27" s="58">
        <v>70</v>
      </c>
      <c r="F27" s="58">
        <v>15</v>
      </c>
      <c r="G27" s="58">
        <v>20</v>
      </c>
      <c r="H27" s="58">
        <v>0</v>
      </c>
      <c r="I27" s="58">
        <v>40</v>
      </c>
      <c r="J27" s="58">
        <v>15</v>
      </c>
      <c r="K27" s="58">
        <v>30</v>
      </c>
      <c r="L27" s="9">
        <f t="shared" si="4"/>
        <v>65</v>
      </c>
      <c r="M27" s="9">
        <f t="shared" si="0"/>
        <v>160</v>
      </c>
      <c r="N27" s="9">
        <f t="shared" si="1"/>
        <v>225</v>
      </c>
      <c r="O27" s="16">
        <v>68</v>
      </c>
      <c r="P27" s="16">
        <v>91</v>
      </c>
      <c r="Q27" s="9">
        <f t="shared" ref="Q27:Q29" si="5">O27+P27</f>
        <v>159</v>
      </c>
      <c r="R27" s="16"/>
      <c r="S27" s="18" t="s">
        <v>38</v>
      </c>
      <c r="T27" s="18"/>
    </row>
    <row r="28" spans="1:34" s="7" customFormat="1" ht="27" customHeight="1" x14ac:dyDescent="0.25">
      <c r="A28" s="16">
        <v>3</v>
      </c>
      <c r="B28" s="16">
        <v>5340417</v>
      </c>
      <c r="C28" s="10" t="s">
        <v>8</v>
      </c>
      <c r="D28" s="62">
        <v>35</v>
      </c>
      <c r="E28" s="62">
        <v>70</v>
      </c>
      <c r="F28" s="58">
        <v>15</v>
      </c>
      <c r="G28" s="58">
        <v>20</v>
      </c>
      <c r="H28" s="58">
        <v>0</v>
      </c>
      <c r="I28" s="58">
        <v>40</v>
      </c>
      <c r="J28" s="58">
        <v>15</v>
      </c>
      <c r="K28" s="58">
        <v>30</v>
      </c>
      <c r="L28" s="9">
        <f t="shared" si="4"/>
        <v>65</v>
      </c>
      <c r="M28" s="9">
        <f t="shared" si="0"/>
        <v>160</v>
      </c>
      <c r="N28" s="9">
        <f t="shared" si="1"/>
        <v>225</v>
      </c>
      <c r="O28" s="16">
        <v>100</v>
      </c>
      <c r="P28" s="16">
        <v>85</v>
      </c>
      <c r="Q28" s="9">
        <f t="shared" si="5"/>
        <v>185</v>
      </c>
      <c r="R28" s="16"/>
      <c r="S28" s="18"/>
      <c r="T28" s="18"/>
    </row>
    <row r="29" spans="1:34" s="7" customFormat="1" ht="33" customHeight="1" x14ac:dyDescent="0.25">
      <c r="A29" s="16">
        <v>4</v>
      </c>
      <c r="B29" s="16"/>
      <c r="C29" s="10" t="s">
        <v>50</v>
      </c>
      <c r="D29" s="62">
        <v>0</v>
      </c>
      <c r="E29" s="62">
        <v>0</v>
      </c>
      <c r="F29" s="58">
        <v>0</v>
      </c>
      <c r="G29" s="58">
        <v>0</v>
      </c>
      <c r="H29" s="58">
        <v>0</v>
      </c>
      <c r="I29" s="58">
        <v>0</v>
      </c>
      <c r="J29" s="58">
        <v>30</v>
      </c>
      <c r="K29" s="58">
        <v>60</v>
      </c>
      <c r="L29" s="9">
        <f t="shared" si="4"/>
        <v>30</v>
      </c>
      <c r="M29" s="9">
        <f t="shared" si="0"/>
        <v>60</v>
      </c>
      <c r="N29" s="9">
        <f t="shared" si="1"/>
        <v>90</v>
      </c>
      <c r="O29" s="16">
        <v>0</v>
      </c>
      <c r="P29" s="16">
        <v>1</v>
      </c>
      <c r="Q29" s="9">
        <f t="shared" si="5"/>
        <v>1</v>
      </c>
      <c r="R29" s="16"/>
      <c r="S29" s="18" t="s">
        <v>38</v>
      </c>
      <c r="T29" s="18"/>
    </row>
    <row r="30" spans="1:34" s="6" customFormat="1" ht="27.75" customHeight="1" x14ac:dyDescent="0.25">
      <c r="A30" s="63" t="s">
        <v>32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26"/>
      <c r="T30" s="2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 s="7" customFormat="1" ht="28.5" customHeight="1" x14ac:dyDescent="0.25">
      <c r="A31" s="16">
        <v>1</v>
      </c>
      <c r="B31" s="16">
        <v>5510201</v>
      </c>
      <c r="C31" s="8" t="s">
        <v>9</v>
      </c>
      <c r="D31" s="58">
        <v>35</v>
      </c>
      <c r="E31" s="58">
        <v>50</v>
      </c>
      <c r="F31" s="58">
        <v>15</v>
      </c>
      <c r="G31" s="58">
        <v>90</v>
      </c>
      <c r="H31" s="58">
        <v>0</v>
      </c>
      <c r="I31" s="58">
        <v>40</v>
      </c>
      <c r="J31" s="58">
        <v>40</v>
      </c>
      <c r="K31" s="58">
        <v>100</v>
      </c>
      <c r="L31" s="9">
        <f t="shared" si="4"/>
        <v>90</v>
      </c>
      <c r="M31" s="9">
        <f t="shared" si="0"/>
        <v>280</v>
      </c>
      <c r="N31" s="9">
        <f t="shared" si="1"/>
        <v>370</v>
      </c>
      <c r="O31" s="16">
        <v>75</v>
      </c>
      <c r="P31" s="16">
        <v>540</v>
      </c>
      <c r="Q31" s="9">
        <f>O31+P31</f>
        <v>615</v>
      </c>
      <c r="R31" s="16"/>
      <c r="S31" s="16" t="s">
        <v>38</v>
      </c>
      <c r="T31" s="16"/>
    </row>
    <row r="32" spans="1:34" s="7" customFormat="1" ht="29.25" customHeight="1" x14ac:dyDescent="0.25">
      <c r="A32" s="16">
        <v>2</v>
      </c>
      <c r="B32" s="16">
        <v>5510212</v>
      </c>
      <c r="C32" s="8" t="s">
        <v>10</v>
      </c>
      <c r="D32" s="58">
        <v>35</v>
      </c>
      <c r="E32" s="58">
        <v>0</v>
      </c>
      <c r="F32" s="58">
        <v>15</v>
      </c>
      <c r="G32" s="58">
        <v>0</v>
      </c>
      <c r="H32" s="58">
        <v>30</v>
      </c>
      <c r="I32" s="58">
        <v>0</v>
      </c>
      <c r="J32" s="58">
        <v>20</v>
      </c>
      <c r="K32" s="58">
        <v>0</v>
      </c>
      <c r="L32" s="9">
        <f t="shared" si="4"/>
        <v>100</v>
      </c>
      <c r="M32" s="9">
        <f t="shared" si="0"/>
        <v>0</v>
      </c>
      <c r="N32" s="9">
        <f t="shared" si="1"/>
        <v>100</v>
      </c>
      <c r="O32" s="16">
        <v>0</v>
      </c>
      <c r="P32" s="16">
        <v>0</v>
      </c>
      <c r="Q32" s="9">
        <f t="shared" ref="Q32:Q36" si="6">O32+P32</f>
        <v>0</v>
      </c>
      <c r="R32" s="16"/>
      <c r="S32" s="16" t="s">
        <v>38</v>
      </c>
      <c r="T32" s="16"/>
    </row>
    <row r="33" spans="1:34" s="7" customFormat="1" ht="29.25" customHeight="1" x14ac:dyDescent="0.25">
      <c r="A33" s="16">
        <v>3</v>
      </c>
      <c r="B33" s="16"/>
      <c r="C33" s="8" t="s">
        <v>11</v>
      </c>
      <c r="D33" s="58">
        <v>0</v>
      </c>
      <c r="E33" s="58">
        <v>35</v>
      </c>
      <c r="F33" s="58">
        <v>0</v>
      </c>
      <c r="G33" s="58">
        <v>60</v>
      </c>
      <c r="H33" s="58">
        <v>0</v>
      </c>
      <c r="I33" s="58">
        <v>15</v>
      </c>
      <c r="J33" s="58">
        <v>0</v>
      </c>
      <c r="K33" s="58">
        <v>30</v>
      </c>
      <c r="L33" s="9">
        <f t="shared" si="4"/>
        <v>0</v>
      </c>
      <c r="M33" s="9">
        <f t="shared" si="0"/>
        <v>140</v>
      </c>
      <c r="N33" s="9">
        <f t="shared" si="1"/>
        <v>140</v>
      </c>
      <c r="O33" s="16">
        <v>0</v>
      </c>
      <c r="P33" s="16">
        <v>83</v>
      </c>
      <c r="Q33" s="9">
        <f t="shared" si="6"/>
        <v>83</v>
      </c>
      <c r="R33" s="16"/>
      <c r="S33" s="16"/>
      <c r="T33" s="16"/>
    </row>
    <row r="34" spans="1:34" s="7" customFormat="1" ht="28.5" customHeight="1" x14ac:dyDescent="0.25">
      <c r="A34" s="16">
        <v>4</v>
      </c>
      <c r="B34" s="16"/>
      <c r="C34" s="8" t="s">
        <v>47</v>
      </c>
      <c r="D34" s="58">
        <v>50</v>
      </c>
      <c r="E34" s="58">
        <v>0</v>
      </c>
      <c r="F34" s="58">
        <v>0</v>
      </c>
      <c r="G34" s="58">
        <v>0</v>
      </c>
      <c r="H34" s="58">
        <v>30</v>
      </c>
      <c r="I34" s="58">
        <v>0</v>
      </c>
      <c r="J34" s="58">
        <v>20</v>
      </c>
      <c r="K34" s="58">
        <v>0</v>
      </c>
      <c r="L34" s="9">
        <f t="shared" si="4"/>
        <v>100</v>
      </c>
      <c r="M34" s="9">
        <f t="shared" si="0"/>
        <v>0</v>
      </c>
      <c r="N34" s="9">
        <f t="shared" si="1"/>
        <v>100</v>
      </c>
      <c r="O34" s="16">
        <v>46</v>
      </c>
      <c r="P34" s="16">
        <v>0</v>
      </c>
      <c r="Q34" s="9">
        <f t="shared" si="6"/>
        <v>46</v>
      </c>
      <c r="R34" s="16"/>
      <c r="S34" s="16"/>
      <c r="T34" s="1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7" customFormat="1" ht="33" customHeight="1" x14ac:dyDescent="0.25">
      <c r="A35" s="16">
        <v>5</v>
      </c>
      <c r="B35" s="16">
        <v>5520155</v>
      </c>
      <c r="C35" s="10" t="s">
        <v>13</v>
      </c>
      <c r="D35" s="62">
        <v>35</v>
      </c>
      <c r="E35" s="62">
        <v>35</v>
      </c>
      <c r="F35" s="58">
        <v>15</v>
      </c>
      <c r="G35" s="58">
        <v>30</v>
      </c>
      <c r="H35" s="58">
        <v>0</v>
      </c>
      <c r="I35" s="58">
        <v>30</v>
      </c>
      <c r="J35" s="58">
        <v>15</v>
      </c>
      <c r="K35" s="58">
        <v>25</v>
      </c>
      <c r="L35" s="9">
        <f t="shared" si="4"/>
        <v>65</v>
      </c>
      <c r="M35" s="9">
        <f t="shared" si="0"/>
        <v>120</v>
      </c>
      <c r="N35" s="9">
        <f t="shared" si="1"/>
        <v>185</v>
      </c>
      <c r="O35" s="16">
        <v>0</v>
      </c>
      <c r="P35" s="16">
        <v>39</v>
      </c>
      <c r="Q35" s="9">
        <f t="shared" si="6"/>
        <v>39</v>
      </c>
      <c r="R35" s="16"/>
      <c r="S35" s="16" t="s">
        <v>38</v>
      </c>
      <c r="T35" s="16"/>
    </row>
    <row r="36" spans="1:34" s="7" customFormat="1" ht="33" customHeight="1" x14ac:dyDescent="0.25">
      <c r="A36" s="16">
        <v>6</v>
      </c>
      <c r="B36" s="16">
        <v>5520121</v>
      </c>
      <c r="C36" s="8" t="s">
        <v>12</v>
      </c>
      <c r="D36" s="58">
        <v>50</v>
      </c>
      <c r="E36" s="58">
        <v>50</v>
      </c>
      <c r="F36" s="58">
        <v>0</v>
      </c>
      <c r="G36" s="58">
        <v>0</v>
      </c>
      <c r="H36" s="58">
        <v>0</v>
      </c>
      <c r="I36" s="58">
        <v>40</v>
      </c>
      <c r="J36" s="58">
        <v>15</v>
      </c>
      <c r="K36" s="58">
        <v>20</v>
      </c>
      <c r="L36" s="9">
        <f t="shared" si="4"/>
        <v>65</v>
      </c>
      <c r="M36" s="9">
        <f t="shared" si="0"/>
        <v>110</v>
      </c>
      <c r="N36" s="9">
        <f t="shared" si="1"/>
        <v>175</v>
      </c>
      <c r="O36" s="16">
        <v>0</v>
      </c>
      <c r="P36" s="16">
        <v>37</v>
      </c>
      <c r="Q36" s="9">
        <f t="shared" si="6"/>
        <v>37</v>
      </c>
      <c r="R36" s="16"/>
      <c r="S36" s="16" t="s">
        <v>38</v>
      </c>
      <c r="T36" s="16"/>
    </row>
    <row r="37" spans="1:34" s="7" customFormat="1" ht="33" customHeight="1" x14ac:dyDescent="0.25">
      <c r="A37" s="16">
        <v>7</v>
      </c>
      <c r="B37" s="16"/>
      <c r="C37" s="8" t="s">
        <v>69</v>
      </c>
      <c r="D37" s="58"/>
      <c r="E37" s="58"/>
      <c r="F37" s="58"/>
      <c r="G37" s="58"/>
      <c r="H37" s="58"/>
      <c r="I37" s="58"/>
      <c r="J37" s="58">
        <v>30</v>
      </c>
      <c r="K37" s="58">
        <v>60</v>
      </c>
      <c r="L37" s="9">
        <f t="shared" si="4"/>
        <v>30</v>
      </c>
      <c r="M37" s="9">
        <f t="shared" si="0"/>
        <v>60</v>
      </c>
      <c r="N37" s="9">
        <f t="shared" si="1"/>
        <v>90</v>
      </c>
      <c r="O37" s="16"/>
      <c r="P37" s="16"/>
      <c r="Q37" s="9"/>
      <c r="R37" s="16"/>
      <c r="S37" s="49"/>
      <c r="T37" s="50"/>
    </row>
    <row r="38" spans="1:34" s="6" customFormat="1" ht="29.25" customHeight="1" x14ac:dyDescent="0.25">
      <c r="A38" s="63" t="s">
        <v>33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26"/>
      <c r="T38" s="2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34" s="7" customFormat="1" ht="33" customHeight="1" x14ac:dyDescent="0.25">
      <c r="A39" s="16">
        <v>1</v>
      </c>
      <c r="B39" s="16">
        <v>5510216</v>
      </c>
      <c r="C39" s="8" t="s">
        <v>14</v>
      </c>
      <c r="D39" s="58">
        <v>50</v>
      </c>
      <c r="E39" s="58">
        <v>150</v>
      </c>
      <c r="F39" s="58">
        <v>60</v>
      </c>
      <c r="G39" s="58">
        <v>180</v>
      </c>
      <c r="H39" s="58">
        <v>35</v>
      </c>
      <c r="I39" s="58">
        <v>70</v>
      </c>
      <c r="J39" s="58">
        <v>60</v>
      </c>
      <c r="K39" s="58">
        <v>120</v>
      </c>
      <c r="L39" s="9">
        <f t="shared" si="4"/>
        <v>205</v>
      </c>
      <c r="M39" s="9">
        <f t="shared" si="0"/>
        <v>520</v>
      </c>
      <c r="N39" s="9">
        <f t="shared" si="1"/>
        <v>725</v>
      </c>
      <c r="O39" s="16">
        <v>392</v>
      </c>
      <c r="P39" s="16">
        <v>1145</v>
      </c>
      <c r="Q39" s="9">
        <f>O39+P39</f>
        <v>1537</v>
      </c>
      <c r="R39" s="16"/>
      <c r="S39" s="16" t="s">
        <v>38</v>
      </c>
      <c r="T39" s="1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0" spans="1:34" s="6" customFormat="1" ht="33" customHeight="1" x14ac:dyDescent="0.25">
      <c r="A40" s="63" t="s">
        <v>34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26"/>
      <c r="T40" s="2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  <row r="41" spans="1:34" s="7" customFormat="1" ht="33" customHeight="1" x14ac:dyDescent="0.25">
      <c r="A41" s="16">
        <v>1</v>
      </c>
      <c r="B41" s="16">
        <v>5510211</v>
      </c>
      <c r="C41" s="8" t="s">
        <v>15</v>
      </c>
      <c r="D41" s="58">
        <v>50</v>
      </c>
      <c r="E41" s="58">
        <v>70</v>
      </c>
      <c r="F41" s="58">
        <v>0</v>
      </c>
      <c r="G41" s="58">
        <v>0</v>
      </c>
      <c r="H41" s="58">
        <v>0</v>
      </c>
      <c r="I41" s="58">
        <v>50</v>
      </c>
      <c r="J41" s="58">
        <v>15</v>
      </c>
      <c r="K41" s="58">
        <v>30</v>
      </c>
      <c r="L41" s="9">
        <f t="shared" si="4"/>
        <v>65</v>
      </c>
      <c r="M41" s="9">
        <f t="shared" si="0"/>
        <v>150</v>
      </c>
      <c r="N41" s="9">
        <f t="shared" si="1"/>
        <v>215</v>
      </c>
      <c r="O41" s="16">
        <v>0</v>
      </c>
      <c r="P41" s="16">
        <v>75</v>
      </c>
      <c r="Q41" s="9">
        <f>O41+P41</f>
        <v>75</v>
      </c>
      <c r="R41" s="16"/>
      <c r="S41" s="16" t="s">
        <v>38</v>
      </c>
      <c r="T41" s="16"/>
    </row>
    <row r="42" spans="1:34" s="7" customFormat="1" ht="33" customHeight="1" x14ac:dyDescent="0.25">
      <c r="A42" s="16">
        <v>2</v>
      </c>
      <c r="B42" s="16">
        <v>5520205</v>
      </c>
      <c r="C42" s="10" t="s">
        <v>17</v>
      </c>
      <c r="D42" s="62">
        <v>25</v>
      </c>
      <c r="E42" s="62">
        <v>25</v>
      </c>
      <c r="F42" s="58">
        <v>15</v>
      </c>
      <c r="G42" s="58">
        <v>30</v>
      </c>
      <c r="H42" s="58">
        <v>10</v>
      </c>
      <c r="I42" s="58">
        <v>20</v>
      </c>
      <c r="J42" s="58">
        <v>15</v>
      </c>
      <c r="K42" s="58">
        <v>50</v>
      </c>
      <c r="L42" s="9">
        <f t="shared" si="4"/>
        <v>65</v>
      </c>
      <c r="M42" s="9">
        <f t="shared" si="0"/>
        <v>125</v>
      </c>
      <c r="N42" s="9">
        <f t="shared" si="1"/>
        <v>190</v>
      </c>
      <c r="O42" s="16">
        <v>45</v>
      </c>
      <c r="P42" s="16">
        <v>98</v>
      </c>
      <c r="Q42" s="9">
        <f t="shared" ref="Q42:Q44" si="7">O42+P42</f>
        <v>143</v>
      </c>
      <c r="R42" s="16"/>
      <c r="S42" s="16" t="s">
        <v>38</v>
      </c>
      <c r="T42" s="1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7" customFormat="1" ht="33" customHeight="1" x14ac:dyDescent="0.25">
      <c r="A43" s="16">
        <v>3</v>
      </c>
      <c r="B43" s="16">
        <v>5520255</v>
      </c>
      <c r="C43" s="10" t="s">
        <v>18</v>
      </c>
      <c r="D43" s="62">
        <v>25</v>
      </c>
      <c r="E43" s="62">
        <v>25</v>
      </c>
      <c r="F43" s="58">
        <v>20</v>
      </c>
      <c r="G43" s="58">
        <v>30</v>
      </c>
      <c r="H43" s="58">
        <v>10</v>
      </c>
      <c r="I43" s="58">
        <v>20</v>
      </c>
      <c r="J43" s="58">
        <v>40</v>
      </c>
      <c r="K43" s="58">
        <v>40</v>
      </c>
      <c r="L43" s="9">
        <f t="shared" si="4"/>
        <v>95</v>
      </c>
      <c r="M43" s="9">
        <f t="shared" si="0"/>
        <v>115</v>
      </c>
      <c r="N43" s="9">
        <f t="shared" si="1"/>
        <v>210</v>
      </c>
      <c r="O43" s="16">
        <v>129</v>
      </c>
      <c r="P43" s="16">
        <v>173</v>
      </c>
      <c r="Q43" s="9">
        <f t="shared" si="7"/>
        <v>302</v>
      </c>
      <c r="R43" s="16"/>
      <c r="S43" s="16" t="s">
        <v>38</v>
      </c>
      <c r="T43" s="16"/>
    </row>
    <row r="44" spans="1:34" s="7" customFormat="1" ht="33" customHeight="1" x14ac:dyDescent="0.25">
      <c r="A44" s="16">
        <v>4</v>
      </c>
      <c r="B44" s="16">
        <v>5520114</v>
      </c>
      <c r="C44" s="8" t="s">
        <v>16</v>
      </c>
      <c r="D44" s="58">
        <v>60</v>
      </c>
      <c r="E44" s="58">
        <v>50</v>
      </c>
      <c r="F44" s="58">
        <v>0</v>
      </c>
      <c r="G44" s="58">
        <v>0</v>
      </c>
      <c r="H44" s="58">
        <v>0</v>
      </c>
      <c r="I44" s="58">
        <v>40</v>
      </c>
      <c r="J44" s="58">
        <v>15</v>
      </c>
      <c r="K44" s="58">
        <v>20</v>
      </c>
      <c r="L44" s="9">
        <f t="shared" si="4"/>
        <v>75</v>
      </c>
      <c r="M44" s="9">
        <f t="shared" si="0"/>
        <v>110</v>
      </c>
      <c r="N44" s="9">
        <f t="shared" si="1"/>
        <v>185</v>
      </c>
      <c r="O44" s="16">
        <v>0</v>
      </c>
      <c r="P44" s="16">
        <v>10</v>
      </c>
      <c r="Q44" s="9">
        <f t="shared" si="7"/>
        <v>10</v>
      </c>
      <c r="R44" s="16"/>
      <c r="S44" s="16" t="s">
        <v>38</v>
      </c>
      <c r="T44" s="16"/>
    </row>
    <row r="45" spans="1:34" s="6" customFormat="1" ht="27.75" customHeight="1" x14ac:dyDescent="0.25">
      <c r="A45" s="63" t="s">
        <v>35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26"/>
      <c r="T45" s="2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s="7" customFormat="1" ht="31.5" customHeight="1" x14ac:dyDescent="0.25">
      <c r="A46" s="16">
        <v>1</v>
      </c>
      <c r="B46" s="16">
        <v>5510303</v>
      </c>
      <c r="C46" s="10" t="s">
        <v>19</v>
      </c>
      <c r="D46" s="62">
        <v>30</v>
      </c>
      <c r="E46" s="62">
        <v>50</v>
      </c>
      <c r="F46" s="58">
        <v>15</v>
      </c>
      <c r="G46" s="58">
        <v>60</v>
      </c>
      <c r="H46" s="58">
        <v>10</v>
      </c>
      <c r="I46" s="58">
        <v>20</v>
      </c>
      <c r="J46" s="58">
        <v>30</v>
      </c>
      <c r="K46" s="58">
        <v>60</v>
      </c>
      <c r="L46" s="9">
        <f t="shared" si="4"/>
        <v>85</v>
      </c>
      <c r="M46" s="9">
        <f t="shared" si="0"/>
        <v>190</v>
      </c>
      <c r="N46" s="9">
        <f t="shared" si="1"/>
        <v>275</v>
      </c>
      <c r="O46" s="16">
        <v>57</v>
      </c>
      <c r="P46" s="16">
        <v>229</v>
      </c>
      <c r="Q46" s="9">
        <f>O46+P46</f>
        <v>286</v>
      </c>
      <c r="R46" s="16"/>
      <c r="S46" s="16" t="s">
        <v>38</v>
      </c>
      <c r="T46" s="16"/>
    </row>
    <row r="47" spans="1:34" s="7" customFormat="1" ht="31.5" customHeight="1" x14ac:dyDescent="0.25">
      <c r="A47" s="16">
        <v>2</v>
      </c>
      <c r="B47" s="16">
        <v>5510305</v>
      </c>
      <c r="C47" s="10" t="s">
        <v>27</v>
      </c>
      <c r="D47" s="62">
        <v>30</v>
      </c>
      <c r="E47" s="62">
        <v>0</v>
      </c>
      <c r="F47" s="58">
        <v>15</v>
      </c>
      <c r="G47" s="58">
        <v>0</v>
      </c>
      <c r="H47" s="58">
        <v>10</v>
      </c>
      <c r="I47" s="58">
        <v>0</v>
      </c>
      <c r="J47" s="58">
        <v>15</v>
      </c>
      <c r="K47" s="58">
        <v>0</v>
      </c>
      <c r="L47" s="9">
        <f t="shared" si="4"/>
        <v>70</v>
      </c>
      <c r="M47" s="9">
        <f t="shared" si="0"/>
        <v>0</v>
      </c>
      <c r="N47" s="9">
        <f t="shared" si="1"/>
        <v>70</v>
      </c>
      <c r="O47" s="16">
        <v>0</v>
      </c>
      <c r="P47" s="16">
        <v>0</v>
      </c>
      <c r="Q47" s="9">
        <f t="shared" ref="Q47:Q52" si="8">O47+P47</f>
        <v>0</v>
      </c>
      <c r="R47" s="16"/>
      <c r="S47" s="16" t="s">
        <v>38</v>
      </c>
      <c r="T47" s="16"/>
    </row>
    <row r="48" spans="1:34" s="7" customFormat="1" ht="31.5" customHeight="1" x14ac:dyDescent="0.25">
      <c r="A48" s="16">
        <v>3</v>
      </c>
      <c r="B48" s="16"/>
      <c r="C48" s="10" t="s">
        <v>28</v>
      </c>
      <c r="D48" s="62">
        <v>0</v>
      </c>
      <c r="E48" s="62">
        <v>30</v>
      </c>
      <c r="F48" s="58">
        <v>0</v>
      </c>
      <c r="G48" s="58">
        <v>45</v>
      </c>
      <c r="H48" s="58">
        <v>0</v>
      </c>
      <c r="I48" s="58">
        <v>20</v>
      </c>
      <c r="J48" s="58">
        <v>0</v>
      </c>
      <c r="K48" s="58">
        <v>25</v>
      </c>
      <c r="L48" s="9">
        <f t="shared" si="4"/>
        <v>0</v>
      </c>
      <c r="M48" s="9">
        <f t="shared" si="0"/>
        <v>120</v>
      </c>
      <c r="N48" s="9">
        <f t="shared" si="1"/>
        <v>120</v>
      </c>
      <c r="O48" s="16">
        <v>0</v>
      </c>
      <c r="P48" s="16">
        <v>99</v>
      </c>
      <c r="Q48" s="9">
        <f t="shared" si="8"/>
        <v>99</v>
      </c>
      <c r="R48" s="16"/>
      <c r="S48" s="16"/>
      <c r="T48" s="16"/>
    </row>
    <row r="49" spans="1:34" s="7" customFormat="1" ht="31.5" customHeight="1" x14ac:dyDescent="0.25">
      <c r="A49" s="16">
        <v>4</v>
      </c>
      <c r="B49" s="16">
        <v>5520217</v>
      </c>
      <c r="C49" s="10" t="s">
        <v>20</v>
      </c>
      <c r="D49" s="62">
        <v>70</v>
      </c>
      <c r="E49" s="62">
        <v>50</v>
      </c>
      <c r="F49" s="58">
        <v>0</v>
      </c>
      <c r="G49" s="58">
        <v>0</v>
      </c>
      <c r="H49" s="58">
        <v>0</v>
      </c>
      <c r="I49" s="58">
        <v>40</v>
      </c>
      <c r="J49" s="58">
        <v>15</v>
      </c>
      <c r="K49" s="58">
        <v>25</v>
      </c>
      <c r="L49" s="9">
        <f t="shared" si="4"/>
        <v>85</v>
      </c>
      <c r="M49" s="9">
        <f t="shared" si="0"/>
        <v>115</v>
      </c>
      <c r="N49" s="9">
        <f t="shared" si="1"/>
        <v>200</v>
      </c>
      <c r="O49" s="16">
        <v>0</v>
      </c>
      <c r="P49" s="16">
        <v>0</v>
      </c>
      <c r="Q49" s="9">
        <f t="shared" si="8"/>
        <v>0</v>
      </c>
      <c r="R49" s="16"/>
      <c r="S49" s="16" t="s">
        <v>38</v>
      </c>
      <c r="T49" s="1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s="7" customFormat="1" ht="31.5" customHeight="1" x14ac:dyDescent="0.25">
      <c r="A50" s="16">
        <v>5</v>
      </c>
      <c r="B50" s="16">
        <v>5520225</v>
      </c>
      <c r="C50" s="8" t="s">
        <v>21</v>
      </c>
      <c r="D50" s="58">
        <v>50</v>
      </c>
      <c r="E50" s="58">
        <v>50</v>
      </c>
      <c r="F50" s="58">
        <v>20</v>
      </c>
      <c r="G50" s="58">
        <v>40</v>
      </c>
      <c r="H50" s="58">
        <v>20</v>
      </c>
      <c r="I50" s="58">
        <v>40</v>
      </c>
      <c r="J50" s="58">
        <v>25</v>
      </c>
      <c r="K50" s="58">
        <v>35</v>
      </c>
      <c r="L50" s="9">
        <f t="shared" si="4"/>
        <v>115</v>
      </c>
      <c r="M50" s="9">
        <f t="shared" si="0"/>
        <v>165</v>
      </c>
      <c r="N50" s="9">
        <f t="shared" si="1"/>
        <v>280</v>
      </c>
      <c r="O50" s="16">
        <v>0</v>
      </c>
      <c r="P50" s="16">
        <v>7</v>
      </c>
      <c r="Q50" s="9">
        <f t="shared" si="8"/>
        <v>7</v>
      </c>
      <c r="R50" s="16"/>
      <c r="S50" s="16" t="s">
        <v>38</v>
      </c>
      <c r="T50" s="16"/>
    </row>
    <row r="51" spans="1:34" s="7" customFormat="1" ht="31.5" customHeight="1" x14ac:dyDescent="0.25">
      <c r="A51" s="16">
        <v>6</v>
      </c>
      <c r="B51" s="16">
        <v>5520227</v>
      </c>
      <c r="C51" s="8" t="s">
        <v>22</v>
      </c>
      <c r="D51" s="58">
        <v>50</v>
      </c>
      <c r="E51" s="58">
        <v>50</v>
      </c>
      <c r="F51" s="62">
        <v>25</v>
      </c>
      <c r="G51" s="62">
        <v>60</v>
      </c>
      <c r="H51" s="58">
        <v>20</v>
      </c>
      <c r="I51" s="58">
        <v>40</v>
      </c>
      <c r="J51" s="58">
        <v>40</v>
      </c>
      <c r="K51" s="58">
        <v>80</v>
      </c>
      <c r="L51" s="9">
        <f t="shared" si="4"/>
        <v>135</v>
      </c>
      <c r="M51" s="9">
        <f t="shared" si="0"/>
        <v>230</v>
      </c>
      <c r="N51" s="9">
        <f t="shared" si="1"/>
        <v>365</v>
      </c>
      <c r="O51" s="15">
        <v>72</v>
      </c>
      <c r="P51" s="16">
        <v>249</v>
      </c>
      <c r="Q51" s="9">
        <f t="shared" si="8"/>
        <v>321</v>
      </c>
      <c r="R51" s="16"/>
      <c r="S51" s="16" t="s">
        <v>38</v>
      </c>
      <c r="T51" s="16"/>
    </row>
    <row r="52" spans="1:34" s="7" customFormat="1" ht="31.5" customHeight="1" x14ac:dyDescent="0.25">
      <c r="A52" s="16">
        <v>7</v>
      </c>
      <c r="B52" s="16"/>
      <c r="C52" s="8" t="s">
        <v>46</v>
      </c>
      <c r="D52" s="58">
        <v>70</v>
      </c>
      <c r="E52" s="58">
        <v>50</v>
      </c>
      <c r="F52" s="58">
        <v>0</v>
      </c>
      <c r="G52" s="58">
        <v>45</v>
      </c>
      <c r="H52" s="58">
        <v>0</v>
      </c>
      <c r="I52" s="58">
        <v>40</v>
      </c>
      <c r="J52" s="58">
        <v>15</v>
      </c>
      <c r="K52" s="58">
        <v>35</v>
      </c>
      <c r="L52" s="9">
        <f t="shared" si="4"/>
        <v>85</v>
      </c>
      <c r="M52" s="9">
        <f t="shared" si="0"/>
        <v>170</v>
      </c>
      <c r="N52" s="9">
        <f t="shared" si="1"/>
        <v>255</v>
      </c>
      <c r="O52" s="16">
        <v>46</v>
      </c>
      <c r="P52" s="16">
        <v>108</v>
      </c>
      <c r="Q52" s="9">
        <f t="shared" si="8"/>
        <v>154</v>
      </c>
      <c r="R52" s="16"/>
      <c r="S52" s="16"/>
      <c r="T52" s="16"/>
    </row>
    <row r="53" spans="1:34" s="6" customFormat="1" ht="33" customHeight="1" x14ac:dyDescent="0.25">
      <c r="A53" s="63" t="s">
        <v>36</v>
      </c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26"/>
      <c r="T53" s="2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s="7" customFormat="1" ht="33" customHeight="1" x14ac:dyDescent="0.25">
      <c r="A54" s="16">
        <v>1</v>
      </c>
      <c r="B54" s="16">
        <v>5540204</v>
      </c>
      <c r="C54" s="8" t="s">
        <v>23</v>
      </c>
      <c r="D54" s="58">
        <v>50</v>
      </c>
      <c r="E54" s="58">
        <v>0</v>
      </c>
      <c r="F54" s="58">
        <v>0</v>
      </c>
      <c r="G54" s="58">
        <v>0</v>
      </c>
      <c r="H54" s="58">
        <v>30</v>
      </c>
      <c r="I54" s="58">
        <v>0</v>
      </c>
      <c r="J54" s="58">
        <v>20</v>
      </c>
      <c r="K54" s="58">
        <v>0</v>
      </c>
      <c r="L54" s="9">
        <f t="shared" si="4"/>
        <v>100</v>
      </c>
      <c r="M54" s="9">
        <f t="shared" si="0"/>
        <v>0</v>
      </c>
      <c r="N54" s="9">
        <f t="shared" si="1"/>
        <v>100</v>
      </c>
      <c r="O54" s="16">
        <v>63</v>
      </c>
      <c r="P54" s="16">
        <v>0</v>
      </c>
      <c r="Q54" s="9">
        <f>O54+P54</f>
        <v>63</v>
      </c>
      <c r="R54" s="16"/>
      <c r="S54" s="16" t="s">
        <v>38</v>
      </c>
      <c r="T54" s="16"/>
    </row>
    <row r="55" spans="1:34" s="7" customFormat="1" ht="33" customHeight="1" x14ac:dyDescent="0.25">
      <c r="A55" s="16">
        <v>2</v>
      </c>
      <c r="B55" s="16"/>
      <c r="C55" s="8" t="s">
        <v>64</v>
      </c>
      <c r="D55" s="58">
        <v>0</v>
      </c>
      <c r="E55" s="58">
        <v>70</v>
      </c>
      <c r="F55" s="58">
        <v>0</v>
      </c>
      <c r="G55" s="58">
        <v>20</v>
      </c>
      <c r="H55" s="58">
        <v>0</v>
      </c>
      <c r="I55" s="58">
        <v>30</v>
      </c>
      <c r="J55" s="58">
        <v>0</v>
      </c>
      <c r="K55" s="58">
        <v>30</v>
      </c>
      <c r="L55" s="9">
        <f t="shared" si="4"/>
        <v>0</v>
      </c>
      <c r="M55" s="9">
        <f t="shared" si="0"/>
        <v>150</v>
      </c>
      <c r="N55" s="9">
        <f t="shared" si="1"/>
        <v>150</v>
      </c>
      <c r="O55" s="16">
        <v>0</v>
      </c>
      <c r="P55" s="16">
        <v>73</v>
      </c>
      <c r="Q55" s="9">
        <f t="shared" ref="Q55:Q57" si="9">O55+P55</f>
        <v>73</v>
      </c>
      <c r="R55" s="16"/>
      <c r="S55" s="16"/>
      <c r="T55" s="16"/>
    </row>
    <row r="56" spans="1:34" s="7" customFormat="1" ht="33" customHeight="1" x14ac:dyDescent="0.25">
      <c r="A56" s="16">
        <v>3</v>
      </c>
      <c r="B56" s="16">
        <v>5540205</v>
      </c>
      <c r="C56" s="8" t="s">
        <v>24</v>
      </c>
      <c r="D56" s="58">
        <v>50</v>
      </c>
      <c r="E56" s="58">
        <v>50</v>
      </c>
      <c r="F56" s="58">
        <v>0</v>
      </c>
      <c r="G56" s="58">
        <v>30</v>
      </c>
      <c r="H56" s="58">
        <v>0</v>
      </c>
      <c r="I56" s="58">
        <v>40</v>
      </c>
      <c r="J56" s="58">
        <v>15</v>
      </c>
      <c r="K56" s="58">
        <v>30</v>
      </c>
      <c r="L56" s="9">
        <f t="shared" si="4"/>
        <v>65</v>
      </c>
      <c r="M56" s="9">
        <f t="shared" si="0"/>
        <v>150</v>
      </c>
      <c r="N56" s="9">
        <f t="shared" si="1"/>
        <v>215</v>
      </c>
      <c r="O56" s="16">
        <v>0</v>
      </c>
      <c r="P56" s="16">
        <v>0</v>
      </c>
      <c r="Q56" s="9">
        <f t="shared" si="9"/>
        <v>0</v>
      </c>
      <c r="R56" s="16"/>
      <c r="S56" s="16" t="s">
        <v>38</v>
      </c>
      <c r="T56" s="16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</row>
    <row r="57" spans="1:34" s="7" customFormat="1" ht="33" customHeight="1" x14ac:dyDescent="0.25">
      <c r="A57" s="16">
        <v>4</v>
      </c>
      <c r="B57" s="16">
        <v>5540207</v>
      </c>
      <c r="C57" s="8" t="s">
        <v>25</v>
      </c>
      <c r="D57" s="58">
        <v>35</v>
      </c>
      <c r="E57" s="58">
        <v>35</v>
      </c>
      <c r="F57" s="62">
        <v>0</v>
      </c>
      <c r="G57" s="62">
        <v>0</v>
      </c>
      <c r="H57" s="58">
        <v>0</v>
      </c>
      <c r="I57" s="58">
        <v>30</v>
      </c>
      <c r="J57" s="58">
        <v>10</v>
      </c>
      <c r="K57" s="58">
        <v>15</v>
      </c>
      <c r="L57" s="9">
        <f t="shared" si="4"/>
        <v>45</v>
      </c>
      <c r="M57" s="9">
        <f t="shared" si="0"/>
        <v>80</v>
      </c>
      <c r="N57" s="9">
        <f t="shared" si="1"/>
        <v>125</v>
      </c>
      <c r="O57" s="15">
        <v>0</v>
      </c>
      <c r="P57" s="16">
        <v>0</v>
      </c>
      <c r="Q57" s="9">
        <f t="shared" si="9"/>
        <v>0</v>
      </c>
      <c r="R57" s="16"/>
      <c r="S57" s="16"/>
      <c r="T57" s="16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</row>
    <row r="58" spans="1:34" s="7" customFormat="1" ht="33" customHeight="1" x14ac:dyDescent="0.25">
      <c r="A58" s="39" t="s">
        <v>41</v>
      </c>
      <c r="B58" s="40"/>
      <c r="C58" s="41"/>
      <c r="D58" s="59">
        <f t="shared" ref="D58:Q58" si="10">SUM(D11:D57)</f>
        <v>1270</v>
      </c>
      <c r="E58" s="59">
        <f t="shared" si="10"/>
        <v>1545</v>
      </c>
      <c r="F58" s="59">
        <f t="shared" si="10"/>
        <v>420</v>
      </c>
      <c r="G58" s="59">
        <f t="shared" si="10"/>
        <v>930</v>
      </c>
      <c r="H58" s="59">
        <f t="shared" si="10"/>
        <v>285</v>
      </c>
      <c r="I58" s="59">
        <f t="shared" si="10"/>
        <v>1025</v>
      </c>
      <c r="J58" s="59">
        <f t="shared" si="10"/>
        <v>770</v>
      </c>
      <c r="K58" s="59">
        <f t="shared" si="10"/>
        <v>1450</v>
      </c>
      <c r="L58" s="21">
        <f t="shared" si="10"/>
        <v>2745</v>
      </c>
      <c r="M58" s="21">
        <f t="shared" si="10"/>
        <v>4950</v>
      </c>
      <c r="N58" s="51">
        <f t="shared" si="10"/>
        <v>7695</v>
      </c>
      <c r="O58" s="21">
        <f t="shared" si="10"/>
        <v>1779</v>
      </c>
      <c r="P58" s="21">
        <f t="shared" si="10"/>
        <v>3680</v>
      </c>
      <c r="Q58" s="9">
        <f t="shared" si="10"/>
        <v>5459</v>
      </c>
      <c r="R58" s="9"/>
      <c r="S58" s="18">
        <f t="shared" ref="S58:T58" si="11">SUM(S54:S57)</f>
        <v>0</v>
      </c>
      <c r="T58" s="18">
        <f t="shared" si="11"/>
        <v>0</v>
      </c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</row>
    <row r="59" spans="1:34" s="19" customFormat="1" ht="29.25" customHeight="1" x14ac:dyDescent="0.25">
      <c r="D59" s="60"/>
      <c r="E59" s="60"/>
      <c r="F59" s="60"/>
      <c r="G59" s="60"/>
      <c r="H59" s="60"/>
      <c r="I59" s="60"/>
      <c r="J59" s="60"/>
      <c r="K59" s="60"/>
      <c r="M59" s="42" t="s">
        <v>65</v>
      </c>
      <c r="N59" s="42"/>
      <c r="O59" s="42"/>
      <c r="P59" s="42"/>
      <c r="Q59" s="42"/>
      <c r="R59" s="42"/>
      <c r="S59" s="12"/>
      <c r="T59" s="12"/>
    </row>
    <row r="60" spans="1:34" s="19" customFormat="1" ht="20.25" customHeight="1" x14ac:dyDescent="0.25">
      <c r="A60" s="28" t="s">
        <v>67</v>
      </c>
      <c r="B60" s="28"/>
      <c r="C60" s="28"/>
      <c r="D60" s="60"/>
      <c r="E60" s="60"/>
      <c r="F60" s="60"/>
      <c r="G60" s="60"/>
      <c r="H60" s="61"/>
      <c r="I60" s="61"/>
      <c r="J60" s="61"/>
      <c r="K60" s="61"/>
      <c r="L60" s="17"/>
      <c r="M60" s="17"/>
      <c r="N60" s="17"/>
      <c r="Q60" s="20"/>
      <c r="R60" s="20"/>
      <c r="S60" s="38"/>
      <c r="T60" s="38"/>
    </row>
    <row r="61" spans="1:34" s="19" customFormat="1" ht="20.25" customHeight="1" x14ac:dyDescent="0.25">
      <c r="D61" s="60"/>
      <c r="E61" s="60"/>
      <c r="F61" s="60"/>
      <c r="G61" s="60"/>
      <c r="H61" s="61"/>
      <c r="I61" s="61"/>
      <c r="J61" s="61"/>
      <c r="K61" s="61"/>
      <c r="L61" s="17"/>
      <c r="M61" s="17"/>
      <c r="N61" s="17"/>
      <c r="Q61" s="20"/>
      <c r="R61" s="20"/>
      <c r="S61" s="12"/>
      <c r="T61" s="12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</row>
    <row r="62" spans="1:34" s="19" customFormat="1" ht="20.25" customHeight="1" x14ac:dyDescent="0.25">
      <c r="D62" s="60"/>
      <c r="E62" s="60"/>
      <c r="F62" s="60"/>
      <c r="G62" s="60"/>
      <c r="H62" s="61"/>
      <c r="I62" s="61"/>
      <c r="J62" s="61"/>
      <c r="K62" s="61"/>
      <c r="L62" s="17"/>
      <c r="M62" s="17"/>
      <c r="N62" s="17"/>
      <c r="Q62" s="20"/>
      <c r="R62" s="20"/>
      <c r="S62" s="12"/>
      <c r="T62" s="12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</row>
    <row r="63" spans="1:34" s="19" customFormat="1" ht="20.25" customHeight="1" x14ac:dyDescent="0.25">
      <c r="D63" s="60"/>
      <c r="E63" s="60"/>
      <c r="F63" s="60"/>
      <c r="G63" s="60"/>
      <c r="H63" s="60"/>
      <c r="I63" s="60"/>
      <c r="J63" s="60"/>
      <c r="K63" s="60"/>
      <c r="Q63" s="20"/>
      <c r="R63" s="20"/>
      <c r="S63" s="12"/>
      <c r="T63" s="12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</row>
    <row r="64" spans="1:34" s="19" customFormat="1" ht="1.5" customHeight="1" x14ac:dyDescent="0.25">
      <c r="D64" s="60"/>
      <c r="E64" s="60"/>
      <c r="F64" s="60"/>
      <c r="G64" s="60"/>
      <c r="H64" s="60"/>
      <c r="I64" s="60"/>
      <c r="J64" s="60"/>
      <c r="K64" s="60"/>
      <c r="Q64" s="20"/>
      <c r="R64" s="20"/>
      <c r="S64" s="12"/>
      <c r="T64" s="12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</row>
  </sheetData>
  <mergeCells count="31">
    <mergeCell ref="A22:R22"/>
    <mergeCell ref="A20:R20"/>
    <mergeCell ref="S60:T60"/>
    <mergeCell ref="A58:C58"/>
    <mergeCell ref="M59:R59"/>
    <mergeCell ref="A2:F2"/>
    <mergeCell ref="S2:T2"/>
    <mergeCell ref="S4:T4"/>
    <mergeCell ref="A6:T6"/>
    <mergeCell ref="A8:A9"/>
    <mergeCell ref="C8:C9"/>
    <mergeCell ref="J8:K8"/>
    <mergeCell ref="A53:R53"/>
    <mergeCell ref="A45:R45"/>
    <mergeCell ref="A40:R40"/>
    <mergeCell ref="A38:R38"/>
    <mergeCell ref="A30:R30"/>
    <mergeCell ref="A25:R25"/>
    <mergeCell ref="S1:T1"/>
    <mergeCell ref="D8:E8"/>
    <mergeCell ref="L8:M8"/>
    <mergeCell ref="F8:G8"/>
    <mergeCell ref="H8:I8"/>
    <mergeCell ref="H1:R1"/>
    <mergeCell ref="H2:R2"/>
    <mergeCell ref="H3:R3"/>
    <mergeCell ref="H4:R4"/>
    <mergeCell ref="N8:N9"/>
    <mergeCell ref="O8:P8"/>
    <mergeCell ref="Q8:Q9"/>
    <mergeCell ref="R8:R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4"/>
  <sheetViews>
    <sheetView tabSelected="1" workbookViewId="0">
      <selection activeCell="V11" sqref="V1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11" width="7.5" style="52" customWidth="1"/>
    <col min="12" max="13" width="7.5" style="2" customWidth="1"/>
    <col min="14" max="14" width="8" style="2" customWidth="1"/>
    <col min="15" max="16" width="7.5" style="2" hidden="1" customWidth="1"/>
    <col min="17" max="17" width="8" style="2" hidden="1" customWidth="1"/>
    <col min="18" max="18" width="9.375" style="2" customWidth="1"/>
    <col min="19" max="20" width="8.625" style="4" hidden="1" customWidth="1"/>
    <col min="21" max="16384" width="9" style="3"/>
  </cols>
  <sheetData>
    <row r="1" spans="1:20" x14ac:dyDescent="0.25">
      <c r="A1" s="1" t="s">
        <v>26</v>
      </c>
      <c r="H1" s="31" t="s">
        <v>0</v>
      </c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x14ac:dyDescent="0.25">
      <c r="A2" s="43" t="s">
        <v>43</v>
      </c>
      <c r="B2" s="43"/>
      <c r="C2" s="43"/>
      <c r="D2" s="43"/>
      <c r="E2" s="43"/>
      <c r="F2" s="43"/>
      <c r="G2" s="61"/>
      <c r="H2" s="31" t="s">
        <v>52</v>
      </c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0" x14ac:dyDescent="0.25">
      <c r="A3" s="5" t="s">
        <v>44</v>
      </c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20" x14ac:dyDescent="0.25">
      <c r="H4" s="34" t="s">
        <v>71</v>
      </c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</row>
    <row r="6" spans="1:20" ht="18.75" x14ac:dyDescent="0.25">
      <c r="A6" s="44" t="s">
        <v>53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ht="18.75" x14ac:dyDescent="0.25">
      <c r="A7" s="30"/>
      <c r="B7" s="30"/>
      <c r="C7" s="30"/>
      <c r="D7" s="53"/>
      <c r="E7" s="53"/>
      <c r="F7" s="53"/>
      <c r="G7" s="53"/>
      <c r="H7" s="53"/>
      <c r="I7" s="53"/>
      <c r="J7" s="53"/>
      <c r="K7" s="53"/>
      <c r="L7" s="30"/>
      <c r="M7" s="30"/>
      <c r="N7" s="30"/>
      <c r="O7" s="30"/>
      <c r="P7" s="30"/>
      <c r="Q7" s="30"/>
      <c r="R7" s="30"/>
      <c r="S7" s="30"/>
      <c r="T7" s="30"/>
    </row>
    <row r="8" spans="1:20" ht="37.5" customHeight="1" x14ac:dyDescent="0.25">
      <c r="A8" s="45" t="s">
        <v>42</v>
      </c>
      <c r="B8" s="23"/>
      <c r="C8" s="47" t="s">
        <v>61</v>
      </c>
      <c r="D8" s="54" t="s">
        <v>54</v>
      </c>
      <c r="E8" s="55"/>
      <c r="F8" s="54" t="s">
        <v>57</v>
      </c>
      <c r="G8" s="55"/>
      <c r="H8" s="54" t="s">
        <v>58</v>
      </c>
      <c r="I8" s="55"/>
      <c r="J8" s="54" t="s">
        <v>68</v>
      </c>
      <c r="K8" s="55"/>
      <c r="L8" s="32" t="s">
        <v>55</v>
      </c>
      <c r="M8" s="33"/>
      <c r="N8" s="35" t="s">
        <v>41</v>
      </c>
      <c r="O8" s="32" t="s">
        <v>56</v>
      </c>
      <c r="P8" s="33"/>
      <c r="Q8" s="35" t="s">
        <v>41</v>
      </c>
      <c r="R8" s="37" t="s">
        <v>62</v>
      </c>
    </row>
    <row r="9" spans="1:20" s="13" customFormat="1" ht="28.5" x14ac:dyDescent="0.25">
      <c r="A9" s="46"/>
      <c r="B9" s="14" t="s">
        <v>37</v>
      </c>
      <c r="C9" s="48"/>
      <c r="D9" s="56" t="s">
        <v>59</v>
      </c>
      <c r="E9" s="56" t="s">
        <v>60</v>
      </c>
      <c r="F9" s="56" t="s">
        <v>59</v>
      </c>
      <c r="G9" s="56" t="s">
        <v>60</v>
      </c>
      <c r="H9" s="56" t="s">
        <v>59</v>
      </c>
      <c r="I9" s="56" t="s">
        <v>60</v>
      </c>
      <c r="J9" s="56" t="s">
        <v>59</v>
      </c>
      <c r="K9" s="56" t="s">
        <v>60</v>
      </c>
      <c r="L9" s="14" t="s">
        <v>59</v>
      </c>
      <c r="M9" s="14" t="s">
        <v>60</v>
      </c>
      <c r="N9" s="36"/>
      <c r="O9" s="14" t="s">
        <v>59</v>
      </c>
      <c r="P9" s="14" t="s">
        <v>60</v>
      </c>
      <c r="Q9" s="36"/>
      <c r="R9" s="37"/>
      <c r="S9" s="24"/>
      <c r="T9" s="14"/>
    </row>
    <row r="10" spans="1:20" s="6" customFormat="1" ht="26.25" customHeight="1" x14ac:dyDescent="0.25">
      <c r="A10" s="25" t="s">
        <v>29</v>
      </c>
      <c r="B10" s="26"/>
      <c r="C10" s="26"/>
      <c r="D10" s="57"/>
      <c r="E10" s="57"/>
      <c r="F10" s="57"/>
      <c r="G10" s="57"/>
      <c r="H10" s="57"/>
      <c r="I10" s="57"/>
      <c r="J10" s="57"/>
      <c r="K10" s="57"/>
      <c r="L10" s="26"/>
      <c r="M10" s="26"/>
      <c r="N10" s="26"/>
      <c r="O10" s="26"/>
      <c r="P10" s="26"/>
      <c r="Q10" s="26"/>
      <c r="R10" s="26"/>
      <c r="S10" s="26"/>
      <c r="T10" s="27"/>
    </row>
    <row r="11" spans="1:20" s="7" customFormat="1" ht="30.75" customHeight="1" x14ac:dyDescent="0.25">
      <c r="A11" s="16">
        <v>1</v>
      </c>
      <c r="B11" s="16">
        <v>5480205</v>
      </c>
      <c r="C11" s="8" t="s">
        <v>40</v>
      </c>
      <c r="D11" s="58">
        <v>30</v>
      </c>
      <c r="E11" s="58">
        <v>35</v>
      </c>
      <c r="F11" s="58">
        <v>20</v>
      </c>
      <c r="G11" s="58">
        <v>15</v>
      </c>
      <c r="H11" s="58">
        <v>0</v>
      </c>
      <c r="I11" s="58">
        <v>10</v>
      </c>
      <c r="J11" s="58">
        <v>15</v>
      </c>
      <c r="K11" s="58">
        <v>15</v>
      </c>
      <c r="L11" s="9">
        <f>D11+F11+H11+J11</f>
        <v>65</v>
      </c>
      <c r="M11" s="9">
        <f>SUM(E11+G11+I11+K11)</f>
        <v>75</v>
      </c>
      <c r="N11" s="9">
        <f>L11+M11</f>
        <v>140</v>
      </c>
      <c r="O11" s="16">
        <v>76</v>
      </c>
      <c r="P11" s="16">
        <v>31</v>
      </c>
      <c r="Q11" s="16">
        <f>O11+P11</f>
        <v>107</v>
      </c>
      <c r="R11" s="16"/>
      <c r="S11" s="16" t="s">
        <v>38</v>
      </c>
      <c r="T11" s="16"/>
    </row>
    <row r="12" spans="1:20" s="7" customFormat="1" ht="30.75" customHeight="1" x14ac:dyDescent="0.25">
      <c r="A12" s="16">
        <v>2</v>
      </c>
      <c r="B12" s="16">
        <v>5480214</v>
      </c>
      <c r="C12" s="8" t="s">
        <v>3</v>
      </c>
      <c r="D12" s="58">
        <v>30</v>
      </c>
      <c r="E12" s="58">
        <v>35</v>
      </c>
      <c r="F12" s="58">
        <v>20</v>
      </c>
      <c r="G12" s="58">
        <v>15</v>
      </c>
      <c r="H12" s="58">
        <v>0</v>
      </c>
      <c r="I12" s="58">
        <v>20</v>
      </c>
      <c r="J12" s="58">
        <v>15</v>
      </c>
      <c r="K12" s="58">
        <v>15</v>
      </c>
      <c r="L12" s="9">
        <f>D12+F12+H12+J12</f>
        <v>65</v>
      </c>
      <c r="M12" s="9">
        <f t="shared" ref="M12:M57" si="0">SUM(E12+G12+I12+K12)</f>
        <v>85</v>
      </c>
      <c r="N12" s="9">
        <f t="shared" ref="N12:N57" si="1">L12+M12</f>
        <v>150</v>
      </c>
      <c r="O12" s="16">
        <v>46</v>
      </c>
      <c r="P12" s="16">
        <v>7</v>
      </c>
      <c r="Q12" s="16">
        <f t="shared" ref="Q12:Q19" si="2">O12+P12</f>
        <v>53</v>
      </c>
      <c r="R12" s="16"/>
      <c r="S12" s="16" t="s">
        <v>38</v>
      </c>
      <c r="T12" s="16"/>
    </row>
    <row r="13" spans="1:20" s="7" customFormat="1" ht="30.75" customHeight="1" x14ac:dyDescent="0.25">
      <c r="A13" s="16">
        <v>3</v>
      </c>
      <c r="B13" s="16">
        <v>5480105</v>
      </c>
      <c r="C13" s="10" t="s">
        <v>1</v>
      </c>
      <c r="D13" s="62">
        <v>30</v>
      </c>
      <c r="E13" s="62">
        <v>0</v>
      </c>
      <c r="F13" s="58">
        <v>20</v>
      </c>
      <c r="G13" s="58">
        <v>0</v>
      </c>
      <c r="H13" s="58">
        <v>20</v>
      </c>
      <c r="I13" s="58">
        <v>0</v>
      </c>
      <c r="J13" s="58">
        <v>15</v>
      </c>
      <c r="K13" s="58">
        <v>0</v>
      </c>
      <c r="L13" s="9">
        <f t="shared" ref="L13:L21" si="3">D13+F13+H13+J13</f>
        <v>85</v>
      </c>
      <c r="M13" s="9">
        <f t="shared" si="0"/>
        <v>0</v>
      </c>
      <c r="N13" s="9">
        <f t="shared" si="1"/>
        <v>85</v>
      </c>
      <c r="O13" s="16">
        <v>71</v>
      </c>
      <c r="P13" s="16">
        <v>0</v>
      </c>
      <c r="Q13" s="9">
        <f t="shared" si="2"/>
        <v>71</v>
      </c>
      <c r="R13" s="16"/>
      <c r="S13" s="16" t="s">
        <v>38</v>
      </c>
      <c r="T13" s="16"/>
    </row>
    <row r="14" spans="1:20" s="7" customFormat="1" ht="30.75" customHeight="1" x14ac:dyDescent="0.25">
      <c r="A14" s="16">
        <v>4</v>
      </c>
      <c r="B14" s="16"/>
      <c r="C14" s="10" t="s">
        <v>63</v>
      </c>
      <c r="D14" s="62">
        <v>0</v>
      </c>
      <c r="E14" s="62">
        <v>35</v>
      </c>
      <c r="F14" s="58">
        <v>0</v>
      </c>
      <c r="G14" s="58">
        <v>25</v>
      </c>
      <c r="H14" s="58">
        <v>0</v>
      </c>
      <c r="I14" s="58">
        <v>30</v>
      </c>
      <c r="J14" s="58">
        <v>0</v>
      </c>
      <c r="K14" s="58">
        <v>20</v>
      </c>
      <c r="L14" s="9">
        <f t="shared" si="3"/>
        <v>0</v>
      </c>
      <c r="M14" s="9">
        <f t="shared" si="0"/>
        <v>110</v>
      </c>
      <c r="N14" s="9">
        <f t="shared" si="1"/>
        <v>110</v>
      </c>
      <c r="O14" s="16">
        <v>0</v>
      </c>
      <c r="P14" s="16">
        <v>77</v>
      </c>
      <c r="Q14" s="9">
        <f t="shared" si="2"/>
        <v>77</v>
      </c>
      <c r="R14" s="16"/>
      <c r="S14" s="16"/>
      <c r="T14" s="16"/>
    </row>
    <row r="15" spans="1:20" s="7" customFormat="1" ht="30.75" customHeight="1" x14ac:dyDescent="0.25">
      <c r="A15" s="16">
        <v>5</v>
      </c>
      <c r="B15" s="16">
        <v>5480207</v>
      </c>
      <c r="C15" s="10" t="s">
        <v>39</v>
      </c>
      <c r="D15" s="62">
        <v>50</v>
      </c>
      <c r="E15" s="62">
        <v>35</v>
      </c>
      <c r="F15" s="58">
        <v>0</v>
      </c>
      <c r="G15" s="58">
        <v>15</v>
      </c>
      <c r="H15" s="58">
        <v>0</v>
      </c>
      <c r="I15" s="58">
        <v>30</v>
      </c>
      <c r="J15" s="58">
        <v>35</v>
      </c>
      <c r="K15" s="58">
        <v>70</v>
      </c>
      <c r="L15" s="9">
        <f t="shared" si="3"/>
        <v>85</v>
      </c>
      <c r="M15" s="9">
        <f t="shared" si="0"/>
        <v>150</v>
      </c>
      <c r="N15" s="9">
        <f t="shared" si="1"/>
        <v>235</v>
      </c>
      <c r="O15" s="16">
        <v>87</v>
      </c>
      <c r="P15" s="16">
        <v>105</v>
      </c>
      <c r="Q15" s="9">
        <f t="shared" si="2"/>
        <v>192</v>
      </c>
      <c r="R15" s="16"/>
      <c r="S15" s="16" t="s">
        <v>38</v>
      </c>
      <c r="T15" s="16"/>
    </row>
    <row r="16" spans="1:20" s="7" customFormat="1" ht="30.75" customHeight="1" x14ac:dyDescent="0.25">
      <c r="A16" s="16">
        <v>6</v>
      </c>
      <c r="B16" s="16">
        <v>5480216</v>
      </c>
      <c r="C16" s="8" t="s">
        <v>4</v>
      </c>
      <c r="D16" s="58">
        <v>30</v>
      </c>
      <c r="E16" s="58">
        <v>35</v>
      </c>
      <c r="F16" s="58">
        <v>20</v>
      </c>
      <c r="G16" s="58">
        <v>15</v>
      </c>
      <c r="H16" s="58">
        <v>0</v>
      </c>
      <c r="I16" s="58">
        <v>20</v>
      </c>
      <c r="J16" s="58">
        <v>15</v>
      </c>
      <c r="K16" s="58">
        <v>15</v>
      </c>
      <c r="L16" s="9">
        <f t="shared" si="3"/>
        <v>65</v>
      </c>
      <c r="M16" s="9">
        <f t="shared" si="0"/>
        <v>85</v>
      </c>
      <c r="N16" s="9">
        <f t="shared" si="1"/>
        <v>150</v>
      </c>
      <c r="O16" s="16">
        <v>39</v>
      </c>
      <c r="P16" s="16">
        <v>5</v>
      </c>
      <c r="Q16" s="9">
        <f t="shared" si="2"/>
        <v>44</v>
      </c>
      <c r="R16" s="16"/>
      <c r="S16" s="16" t="s">
        <v>38</v>
      </c>
      <c r="T16" s="16"/>
    </row>
    <row r="17" spans="1:34" s="7" customFormat="1" ht="30.75" customHeight="1" x14ac:dyDescent="0.25">
      <c r="A17" s="16">
        <v>7</v>
      </c>
      <c r="B17" s="16">
        <v>5480209</v>
      </c>
      <c r="C17" s="8" t="s">
        <v>2</v>
      </c>
      <c r="D17" s="58">
        <v>50</v>
      </c>
      <c r="E17" s="58">
        <v>70</v>
      </c>
      <c r="F17" s="58">
        <v>0</v>
      </c>
      <c r="G17" s="58">
        <v>0</v>
      </c>
      <c r="H17" s="58">
        <v>0</v>
      </c>
      <c r="I17" s="58">
        <v>50</v>
      </c>
      <c r="J17" s="58">
        <v>15</v>
      </c>
      <c r="K17" s="58">
        <v>30</v>
      </c>
      <c r="L17" s="9">
        <f t="shared" si="3"/>
        <v>65</v>
      </c>
      <c r="M17" s="9">
        <f t="shared" si="0"/>
        <v>150</v>
      </c>
      <c r="N17" s="9">
        <f t="shared" si="1"/>
        <v>215</v>
      </c>
      <c r="O17" s="16">
        <v>60</v>
      </c>
      <c r="P17" s="16">
        <v>86</v>
      </c>
      <c r="Q17" s="9">
        <f t="shared" si="2"/>
        <v>146</v>
      </c>
      <c r="R17" s="16"/>
      <c r="S17" s="16"/>
      <c r="T17" s="16"/>
    </row>
    <row r="18" spans="1:34" s="7" customFormat="1" ht="30.75" customHeight="1" x14ac:dyDescent="0.25">
      <c r="A18" s="16">
        <v>8</v>
      </c>
      <c r="B18" s="16"/>
      <c r="C18" s="8" t="s">
        <v>48</v>
      </c>
      <c r="D18" s="58">
        <v>25</v>
      </c>
      <c r="E18" s="58">
        <v>25</v>
      </c>
      <c r="F18" s="58">
        <v>20</v>
      </c>
      <c r="G18" s="58">
        <v>15</v>
      </c>
      <c r="H18" s="58">
        <v>10</v>
      </c>
      <c r="I18" s="58">
        <v>20</v>
      </c>
      <c r="J18" s="58">
        <v>35</v>
      </c>
      <c r="K18" s="58">
        <v>70</v>
      </c>
      <c r="L18" s="9">
        <f t="shared" si="3"/>
        <v>90</v>
      </c>
      <c r="M18" s="9">
        <f t="shared" si="0"/>
        <v>130</v>
      </c>
      <c r="N18" s="9">
        <f t="shared" si="1"/>
        <v>220</v>
      </c>
      <c r="O18" s="16">
        <v>88</v>
      </c>
      <c r="P18" s="16">
        <v>60</v>
      </c>
      <c r="Q18" s="9">
        <f t="shared" si="2"/>
        <v>148</v>
      </c>
      <c r="R18" s="16"/>
      <c r="S18" s="16"/>
      <c r="T18" s="16"/>
    </row>
    <row r="19" spans="1:34" s="7" customFormat="1" ht="30.75" customHeight="1" x14ac:dyDescent="0.25">
      <c r="A19" s="16">
        <v>9</v>
      </c>
      <c r="B19" s="16"/>
      <c r="C19" s="8" t="s">
        <v>49</v>
      </c>
      <c r="D19" s="58">
        <v>20</v>
      </c>
      <c r="E19" s="58">
        <v>20</v>
      </c>
      <c r="F19" s="58">
        <v>20</v>
      </c>
      <c r="G19" s="58">
        <v>20</v>
      </c>
      <c r="H19" s="58">
        <v>0</v>
      </c>
      <c r="I19" s="58">
        <v>20</v>
      </c>
      <c r="J19" s="58">
        <v>10</v>
      </c>
      <c r="K19" s="58">
        <v>15</v>
      </c>
      <c r="L19" s="9">
        <f t="shared" si="3"/>
        <v>50</v>
      </c>
      <c r="M19" s="9">
        <f t="shared" si="0"/>
        <v>75</v>
      </c>
      <c r="N19" s="9">
        <f t="shared" si="1"/>
        <v>125</v>
      </c>
      <c r="O19" s="16">
        <v>0</v>
      </c>
      <c r="P19" s="16">
        <v>16</v>
      </c>
      <c r="Q19" s="9">
        <f t="shared" si="2"/>
        <v>16</v>
      </c>
      <c r="R19" s="16"/>
      <c r="S19" s="16" t="s">
        <v>38</v>
      </c>
      <c r="T19" s="16"/>
    </row>
    <row r="20" spans="1:34" s="6" customFormat="1" ht="28.5" customHeight="1" x14ac:dyDescent="0.25">
      <c r="A20" s="63" t="s">
        <v>30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26"/>
      <c r="T20" s="2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s="7" customFormat="1" ht="30.75" customHeight="1" x14ac:dyDescent="0.25">
      <c r="A21" s="16">
        <v>1</v>
      </c>
      <c r="B21" s="16">
        <v>5220206</v>
      </c>
      <c r="C21" s="8" t="s">
        <v>5</v>
      </c>
      <c r="D21" s="58">
        <v>50</v>
      </c>
      <c r="E21" s="58">
        <v>120</v>
      </c>
      <c r="F21" s="58">
        <v>40</v>
      </c>
      <c r="G21" s="58">
        <v>30</v>
      </c>
      <c r="H21" s="58">
        <v>20</v>
      </c>
      <c r="I21" s="58">
        <v>50</v>
      </c>
      <c r="J21" s="58">
        <v>40</v>
      </c>
      <c r="K21" s="58">
        <v>120</v>
      </c>
      <c r="L21" s="9">
        <f t="shared" si="3"/>
        <v>150</v>
      </c>
      <c r="M21" s="9">
        <f t="shared" si="0"/>
        <v>320</v>
      </c>
      <c r="N21" s="9">
        <f t="shared" si="1"/>
        <v>470</v>
      </c>
      <c r="O21" s="16">
        <v>175</v>
      </c>
      <c r="P21" s="16">
        <v>86</v>
      </c>
      <c r="Q21" s="9">
        <f>O21+P21</f>
        <v>261</v>
      </c>
      <c r="R21" s="16"/>
      <c r="S21" s="16" t="s">
        <v>38</v>
      </c>
      <c r="T21" s="16"/>
    </row>
    <row r="22" spans="1:34" s="7" customFormat="1" ht="28.5" customHeight="1" x14ac:dyDescent="0.25">
      <c r="A22" s="65" t="s">
        <v>51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7"/>
      <c r="S22" s="16"/>
      <c r="T22" s="16"/>
    </row>
    <row r="23" spans="1:34" s="7" customFormat="1" ht="30.75" customHeight="1" x14ac:dyDescent="0.25">
      <c r="A23" s="16">
        <v>1</v>
      </c>
      <c r="B23" s="16">
        <v>5220206</v>
      </c>
      <c r="C23" s="8" t="s">
        <v>45</v>
      </c>
      <c r="D23" s="62">
        <v>0</v>
      </c>
      <c r="E23" s="62">
        <v>0</v>
      </c>
      <c r="F23" s="58">
        <v>0</v>
      </c>
      <c r="G23" s="58">
        <v>0</v>
      </c>
      <c r="H23" s="58">
        <v>30</v>
      </c>
      <c r="I23" s="58">
        <v>30</v>
      </c>
      <c r="J23" s="58">
        <v>30</v>
      </c>
      <c r="K23" s="58">
        <v>30</v>
      </c>
      <c r="L23" s="9">
        <f t="shared" ref="L23:L68" si="4">SUM(D23+F23+H23+J23)</f>
        <v>60</v>
      </c>
      <c r="M23" s="9">
        <f t="shared" si="0"/>
        <v>60</v>
      </c>
      <c r="N23" s="9">
        <f t="shared" si="1"/>
        <v>120</v>
      </c>
      <c r="O23" s="16">
        <v>25</v>
      </c>
      <c r="P23" s="16">
        <v>64</v>
      </c>
      <c r="Q23" s="9">
        <f>O23+P23</f>
        <v>89</v>
      </c>
      <c r="R23" s="16"/>
      <c r="S23" s="16" t="s">
        <v>38</v>
      </c>
      <c r="T23" s="16"/>
    </row>
    <row r="24" spans="1:34" s="7" customFormat="1" ht="30.75" customHeight="1" x14ac:dyDescent="0.25">
      <c r="A24" s="16">
        <v>2</v>
      </c>
      <c r="B24" s="16"/>
      <c r="C24" s="8" t="s">
        <v>70</v>
      </c>
      <c r="D24" s="62"/>
      <c r="E24" s="62"/>
      <c r="F24" s="58"/>
      <c r="G24" s="58"/>
      <c r="H24" s="58"/>
      <c r="I24" s="58"/>
      <c r="J24" s="58">
        <v>0</v>
      </c>
      <c r="K24" s="58">
        <v>70</v>
      </c>
      <c r="L24" s="9">
        <f t="shared" si="4"/>
        <v>0</v>
      </c>
      <c r="M24" s="9">
        <f t="shared" si="0"/>
        <v>70</v>
      </c>
      <c r="N24" s="9">
        <f t="shared" si="1"/>
        <v>70</v>
      </c>
      <c r="O24" s="16"/>
      <c r="P24" s="16"/>
      <c r="Q24" s="9"/>
      <c r="R24" s="16"/>
      <c r="S24" s="49"/>
      <c r="T24" s="50"/>
    </row>
    <row r="25" spans="1:34" s="6" customFormat="1" ht="27" customHeight="1" x14ac:dyDescent="0.25">
      <c r="A25" s="63" t="s">
        <v>31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26"/>
      <c r="T25" s="2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 s="7" customFormat="1" ht="30.75" customHeight="1" x14ac:dyDescent="0.25">
      <c r="A26" s="16">
        <v>1</v>
      </c>
      <c r="B26" s="16">
        <v>5340201</v>
      </c>
      <c r="C26" s="8" t="s">
        <v>6</v>
      </c>
      <c r="D26" s="58">
        <v>35</v>
      </c>
      <c r="E26" s="58">
        <v>70</v>
      </c>
      <c r="F26" s="58">
        <v>15</v>
      </c>
      <c r="G26" s="58">
        <v>20</v>
      </c>
      <c r="H26" s="58">
        <v>0</v>
      </c>
      <c r="I26" s="58">
        <v>40</v>
      </c>
      <c r="J26" s="58">
        <v>15</v>
      </c>
      <c r="K26" s="58">
        <v>30</v>
      </c>
      <c r="L26" s="9">
        <f t="shared" si="4"/>
        <v>65</v>
      </c>
      <c r="M26" s="9">
        <f t="shared" si="0"/>
        <v>160</v>
      </c>
      <c r="N26" s="9">
        <f t="shared" si="1"/>
        <v>225</v>
      </c>
      <c r="O26" s="16">
        <v>19</v>
      </c>
      <c r="P26" s="16">
        <v>1</v>
      </c>
      <c r="Q26" s="9">
        <f>O26+P26</f>
        <v>20</v>
      </c>
      <c r="R26" s="16"/>
      <c r="S26" s="21" t="s">
        <v>38</v>
      </c>
      <c r="T26" s="21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s="7" customFormat="1" ht="30.75" customHeight="1" x14ac:dyDescent="0.25">
      <c r="A27" s="16">
        <v>2</v>
      </c>
      <c r="B27" s="16">
        <v>5340302</v>
      </c>
      <c r="C27" s="8" t="s">
        <v>7</v>
      </c>
      <c r="D27" s="58">
        <v>35</v>
      </c>
      <c r="E27" s="58">
        <v>70</v>
      </c>
      <c r="F27" s="58">
        <v>15</v>
      </c>
      <c r="G27" s="58">
        <v>20</v>
      </c>
      <c r="H27" s="58">
        <v>0</v>
      </c>
      <c r="I27" s="58">
        <v>40</v>
      </c>
      <c r="J27" s="58">
        <v>15</v>
      </c>
      <c r="K27" s="58">
        <v>30</v>
      </c>
      <c r="L27" s="9">
        <f t="shared" si="4"/>
        <v>65</v>
      </c>
      <c r="M27" s="9">
        <f t="shared" si="0"/>
        <v>160</v>
      </c>
      <c r="N27" s="9">
        <f t="shared" si="1"/>
        <v>225</v>
      </c>
      <c r="O27" s="16">
        <v>68</v>
      </c>
      <c r="P27" s="16">
        <v>91</v>
      </c>
      <c r="Q27" s="9">
        <f t="shared" ref="Q27:Q29" si="5">O27+P27</f>
        <v>159</v>
      </c>
      <c r="R27" s="16"/>
      <c r="S27" s="21" t="s">
        <v>38</v>
      </c>
      <c r="T27" s="21"/>
    </row>
    <row r="28" spans="1:34" s="7" customFormat="1" ht="30.75" customHeight="1" x14ac:dyDescent="0.25">
      <c r="A28" s="16">
        <v>3</v>
      </c>
      <c r="B28" s="16">
        <v>5340417</v>
      </c>
      <c r="C28" s="10" t="s">
        <v>8</v>
      </c>
      <c r="D28" s="62">
        <v>35</v>
      </c>
      <c r="E28" s="62">
        <v>70</v>
      </c>
      <c r="F28" s="58">
        <v>15</v>
      </c>
      <c r="G28" s="58">
        <v>20</v>
      </c>
      <c r="H28" s="58">
        <v>0</v>
      </c>
      <c r="I28" s="58">
        <v>40</v>
      </c>
      <c r="J28" s="58">
        <v>15</v>
      </c>
      <c r="K28" s="58">
        <v>30</v>
      </c>
      <c r="L28" s="9">
        <f t="shared" si="4"/>
        <v>65</v>
      </c>
      <c r="M28" s="9">
        <f t="shared" si="0"/>
        <v>160</v>
      </c>
      <c r="N28" s="9">
        <f t="shared" si="1"/>
        <v>225</v>
      </c>
      <c r="O28" s="16">
        <v>100</v>
      </c>
      <c r="P28" s="16">
        <v>85</v>
      </c>
      <c r="Q28" s="9">
        <f t="shared" si="5"/>
        <v>185</v>
      </c>
      <c r="R28" s="16"/>
      <c r="S28" s="21"/>
      <c r="T28" s="21"/>
    </row>
    <row r="29" spans="1:34" s="7" customFormat="1" ht="30.75" customHeight="1" x14ac:dyDescent="0.25">
      <c r="A29" s="16">
        <v>4</v>
      </c>
      <c r="B29" s="16"/>
      <c r="C29" s="10" t="s">
        <v>50</v>
      </c>
      <c r="D29" s="62">
        <v>0</v>
      </c>
      <c r="E29" s="62">
        <v>0</v>
      </c>
      <c r="F29" s="58">
        <v>0</v>
      </c>
      <c r="G29" s="58">
        <v>0</v>
      </c>
      <c r="H29" s="58">
        <v>0</v>
      </c>
      <c r="I29" s="58">
        <v>0</v>
      </c>
      <c r="J29" s="58">
        <v>30</v>
      </c>
      <c r="K29" s="58">
        <v>60</v>
      </c>
      <c r="L29" s="9">
        <f t="shared" si="4"/>
        <v>30</v>
      </c>
      <c r="M29" s="9">
        <f t="shared" si="0"/>
        <v>60</v>
      </c>
      <c r="N29" s="9">
        <f t="shared" si="1"/>
        <v>90</v>
      </c>
      <c r="O29" s="16">
        <v>0</v>
      </c>
      <c r="P29" s="16">
        <v>1</v>
      </c>
      <c r="Q29" s="9">
        <f t="shared" si="5"/>
        <v>1</v>
      </c>
      <c r="R29" s="16"/>
      <c r="S29" s="21" t="s">
        <v>38</v>
      </c>
      <c r="T29" s="21"/>
    </row>
    <row r="30" spans="1:34" s="6" customFormat="1" ht="27.75" customHeight="1" x14ac:dyDescent="0.25">
      <c r="A30" s="63" t="s">
        <v>32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26"/>
      <c r="T30" s="2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 s="7" customFormat="1" ht="30.75" customHeight="1" x14ac:dyDescent="0.25">
      <c r="A31" s="16">
        <v>1</v>
      </c>
      <c r="B31" s="16">
        <v>5510201</v>
      </c>
      <c r="C31" s="8" t="s">
        <v>9</v>
      </c>
      <c r="D31" s="58">
        <v>35</v>
      </c>
      <c r="E31" s="58">
        <v>50</v>
      </c>
      <c r="F31" s="58">
        <v>15</v>
      </c>
      <c r="G31" s="58">
        <v>90</v>
      </c>
      <c r="H31" s="58">
        <v>0</v>
      </c>
      <c r="I31" s="58">
        <v>40</v>
      </c>
      <c r="J31" s="58">
        <v>40</v>
      </c>
      <c r="K31" s="58">
        <v>100</v>
      </c>
      <c r="L31" s="9">
        <f t="shared" si="4"/>
        <v>90</v>
      </c>
      <c r="M31" s="9">
        <f t="shared" si="0"/>
        <v>280</v>
      </c>
      <c r="N31" s="9">
        <f t="shared" si="1"/>
        <v>370</v>
      </c>
      <c r="O31" s="16">
        <v>75</v>
      </c>
      <c r="P31" s="16">
        <v>540</v>
      </c>
      <c r="Q31" s="9">
        <f>O31+P31</f>
        <v>615</v>
      </c>
      <c r="R31" s="16"/>
      <c r="S31" s="16" t="s">
        <v>38</v>
      </c>
      <c r="T31" s="16"/>
    </row>
    <row r="32" spans="1:34" s="7" customFormat="1" ht="30.75" customHeight="1" x14ac:dyDescent="0.25">
      <c r="A32" s="16">
        <v>2</v>
      </c>
      <c r="B32" s="16">
        <v>5510212</v>
      </c>
      <c r="C32" s="8" t="s">
        <v>10</v>
      </c>
      <c r="D32" s="58">
        <v>35</v>
      </c>
      <c r="E32" s="58">
        <v>0</v>
      </c>
      <c r="F32" s="58">
        <v>15</v>
      </c>
      <c r="G32" s="58">
        <v>0</v>
      </c>
      <c r="H32" s="58">
        <v>30</v>
      </c>
      <c r="I32" s="58">
        <v>0</v>
      </c>
      <c r="J32" s="58">
        <v>20</v>
      </c>
      <c r="K32" s="58">
        <v>0</v>
      </c>
      <c r="L32" s="9">
        <f t="shared" si="4"/>
        <v>100</v>
      </c>
      <c r="M32" s="9">
        <f t="shared" si="0"/>
        <v>0</v>
      </c>
      <c r="N32" s="9">
        <f t="shared" si="1"/>
        <v>100</v>
      </c>
      <c r="O32" s="16">
        <v>0</v>
      </c>
      <c r="P32" s="16">
        <v>0</v>
      </c>
      <c r="Q32" s="9">
        <f t="shared" ref="Q32:Q36" si="6">O32+P32</f>
        <v>0</v>
      </c>
      <c r="R32" s="16"/>
      <c r="S32" s="16" t="s">
        <v>38</v>
      </c>
      <c r="T32" s="16"/>
    </row>
    <row r="33" spans="1:34" s="7" customFormat="1" ht="30.75" customHeight="1" x14ac:dyDescent="0.25">
      <c r="A33" s="16">
        <v>3</v>
      </c>
      <c r="B33" s="16"/>
      <c r="C33" s="8" t="s">
        <v>11</v>
      </c>
      <c r="D33" s="58">
        <v>0</v>
      </c>
      <c r="E33" s="58">
        <v>35</v>
      </c>
      <c r="F33" s="58">
        <v>0</v>
      </c>
      <c r="G33" s="58">
        <v>60</v>
      </c>
      <c r="H33" s="58">
        <v>0</v>
      </c>
      <c r="I33" s="58">
        <v>15</v>
      </c>
      <c r="J33" s="58">
        <v>0</v>
      </c>
      <c r="K33" s="58">
        <v>30</v>
      </c>
      <c r="L33" s="9">
        <f t="shared" si="4"/>
        <v>0</v>
      </c>
      <c r="M33" s="9">
        <f t="shared" si="0"/>
        <v>140</v>
      </c>
      <c r="N33" s="9">
        <f t="shared" si="1"/>
        <v>140</v>
      </c>
      <c r="O33" s="16">
        <v>0</v>
      </c>
      <c r="P33" s="16">
        <v>83</v>
      </c>
      <c r="Q33" s="9">
        <f t="shared" si="6"/>
        <v>83</v>
      </c>
      <c r="R33" s="16"/>
      <c r="S33" s="16"/>
      <c r="T33" s="16"/>
    </row>
    <row r="34" spans="1:34" s="7" customFormat="1" ht="30.75" customHeight="1" x14ac:dyDescent="0.25">
      <c r="A34" s="16">
        <v>4</v>
      </c>
      <c r="B34" s="16"/>
      <c r="C34" s="8" t="s">
        <v>47</v>
      </c>
      <c r="D34" s="58">
        <v>50</v>
      </c>
      <c r="E34" s="58">
        <v>0</v>
      </c>
      <c r="F34" s="58">
        <v>0</v>
      </c>
      <c r="G34" s="58">
        <v>0</v>
      </c>
      <c r="H34" s="58">
        <v>30</v>
      </c>
      <c r="I34" s="58">
        <v>0</v>
      </c>
      <c r="J34" s="58">
        <v>20</v>
      </c>
      <c r="K34" s="58">
        <v>0</v>
      </c>
      <c r="L34" s="9">
        <f t="shared" si="4"/>
        <v>100</v>
      </c>
      <c r="M34" s="9">
        <f t="shared" si="0"/>
        <v>0</v>
      </c>
      <c r="N34" s="9">
        <f t="shared" si="1"/>
        <v>100</v>
      </c>
      <c r="O34" s="16">
        <v>46</v>
      </c>
      <c r="P34" s="16">
        <v>0</v>
      </c>
      <c r="Q34" s="9">
        <f t="shared" si="6"/>
        <v>46</v>
      </c>
      <c r="R34" s="16"/>
      <c r="S34" s="16"/>
      <c r="T34" s="1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s="7" customFormat="1" ht="30.75" customHeight="1" x14ac:dyDescent="0.25">
      <c r="A35" s="16">
        <v>5</v>
      </c>
      <c r="B35" s="16">
        <v>5520155</v>
      </c>
      <c r="C35" s="10" t="s">
        <v>13</v>
      </c>
      <c r="D35" s="62">
        <v>35</v>
      </c>
      <c r="E35" s="62">
        <v>35</v>
      </c>
      <c r="F35" s="58">
        <v>15</v>
      </c>
      <c r="G35" s="58">
        <v>30</v>
      </c>
      <c r="H35" s="58">
        <v>0</v>
      </c>
      <c r="I35" s="58">
        <v>30</v>
      </c>
      <c r="J35" s="58">
        <v>15</v>
      </c>
      <c r="K35" s="58">
        <v>25</v>
      </c>
      <c r="L35" s="9">
        <f t="shared" si="4"/>
        <v>65</v>
      </c>
      <c r="M35" s="9">
        <f t="shared" si="0"/>
        <v>120</v>
      </c>
      <c r="N35" s="9">
        <f t="shared" si="1"/>
        <v>185</v>
      </c>
      <c r="O35" s="16">
        <v>0</v>
      </c>
      <c r="P35" s="16">
        <v>39</v>
      </c>
      <c r="Q35" s="9">
        <f t="shared" si="6"/>
        <v>39</v>
      </c>
      <c r="R35" s="16"/>
      <c r="S35" s="16" t="s">
        <v>38</v>
      </c>
      <c r="T35" s="16"/>
    </row>
    <row r="36" spans="1:34" s="7" customFormat="1" ht="30.75" customHeight="1" x14ac:dyDescent="0.25">
      <c r="A36" s="16">
        <v>6</v>
      </c>
      <c r="B36" s="16">
        <v>5520121</v>
      </c>
      <c r="C36" s="8" t="s">
        <v>12</v>
      </c>
      <c r="D36" s="58">
        <v>50</v>
      </c>
      <c r="E36" s="58">
        <v>50</v>
      </c>
      <c r="F36" s="58">
        <v>0</v>
      </c>
      <c r="G36" s="58">
        <v>0</v>
      </c>
      <c r="H36" s="58">
        <v>0</v>
      </c>
      <c r="I36" s="58">
        <v>40</v>
      </c>
      <c r="J36" s="58">
        <v>15</v>
      </c>
      <c r="K36" s="58">
        <v>20</v>
      </c>
      <c r="L36" s="9">
        <f t="shared" si="4"/>
        <v>65</v>
      </c>
      <c r="M36" s="9">
        <f t="shared" si="0"/>
        <v>110</v>
      </c>
      <c r="N36" s="9">
        <f t="shared" si="1"/>
        <v>175</v>
      </c>
      <c r="O36" s="16">
        <v>0</v>
      </c>
      <c r="P36" s="16">
        <v>37</v>
      </c>
      <c r="Q36" s="9">
        <f t="shared" si="6"/>
        <v>37</v>
      </c>
      <c r="R36" s="16"/>
      <c r="S36" s="16" t="s">
        <v>38</v>
      </c>
      <c r="T36" s="16"/>
    </row>
    <row r="37" spans="1:34" s="7" customFormat="1" ht="30.75" customHeight="1" x14ac:dyDescent="0.25">
      <c r="A37" s="16">
        <v>7</v>
      </c>
      <c r="B37" s="16"/>
      <c r="C37" s="8" t="s">
        <v>69</v>
      </c>
      <c r="D37" s="58"/>
      <c r="E37" s="58"/>
      <c r="F37" s="58"/>
      <c r="G37" s="58"/>
      <c r="H37" s="58"/>
      <c r="I37" s="58"/>
      <c r="J37" s="58">
        <v>30</v>
      </c>
      <c r="K37" s="58">
        <v>60</v>
      </c>
      <c r="L37" s="9">
        <f t="shared" si="4"/>
        <v>30</v>
      </c>
      <c r="M37" s="9">
        <f t="shared" si="0"/>
        <v>60</v>
      </c>
      <c r="N37" s="9">
        <f t="shared" si="1"/>
        <v>90</v>
      </c>
      <c r="O37" s="16"/>
      <c r="P37" s="16"/>
      <c r="Q37" s="9"/>
      <c r="R37" s="16"/>
      <c r="S37" s="49"/>
      <c r="T37" s="50"/>
    </row>
    <row r="38" spans="1:34" s="6" customFormat="1" ht="29.25" customHeight="1" x14ac:dyDescent="0.25">
      <c r="A38" s="63" t="s">
        <v>33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26"/>
      <c r="T38" s="2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34" s="7" customFormat="1" ht="30.75" customHeight="1" x14ac:dyDescent="0.25">
      <c r="A39" s="16">
        <v>1</v>
      </c>
      <c r="B39" s="16">
        <v>5510216</v>
      </c>
      <c r="C39" s="8" t="s">
        <v>14</v>
      </c>
      <c r="D39" s="58">
        <v>50</v>
      </c>
      <c r="E39" s="58">
        <v>150</v>
      </c>
      <c r="F39" s="58">
        <v>60</v>
      </c>
      <c r="G39" s="58">
        <v>180</v>
      </c>
      <c r="H39" s="58">
        <v>35</v>
      </c>
      <c r="I39" s="58">
        <v>70</v>
      </c>
      <c r="J39" s="58">
        <v>60</v>
      </c>
      <c r="K39" s="58">
        <v>120</v>
      </c>
      <c r="L39" s="9">
        <f t="shared" si="4"/>
        <v>205</v>
      </c>
      <c r="M39" s="9">
        <f t="shared" si="0"/>
        <v>520</v>
      </c>
      <c r="N39" s="9">
        <f t="shared" si="1"/>
        <v>725</v>
      </c>
      <c r="O39" s="16">
        <v>392</v>
      </c>
      <c r="P39" s="16">
        <v>1145</v>
      </c>
      <c r="Q39" s="9">
        <f>O39+P39</f>
        <v>1537</v>
      </c>
      <c r="R39" s="16"/>
      <c r="S39" s="16" t="s">
        <v>38</v>
      </c>
      <c r="T39" s="1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0" spans="1:34" s="6" customFormat="1" ht="33" customHeight="1" x14ac:dyDescent="0.25">
      <c r="A40" s="63" t="s">
        <v>34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26"/>
      <c r="T40" s="2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  <row r="41" spans="1:34" s="7" customFormat="1" ht="30.75" customHeight="1" x14ac:dyDescent="0.25">
      <c r="A41" s="16">
        <v>1</v>
      </c>
      <c r="B41" s="16">
        <v>5510211</v>
      </c>
      <c r="C41" s="8" t="s">
        <v>15</v>
      </c>
      <c r="D41" s="58">
        <v>50</v>
      </c>
      <c r="E41" s="58">
        <v>70</v>
      </c>
      <c r="F41" s="58">
        <v>0</v>
      </c>
      <c r="G41" s="58">
        <v>0</v>
      </c>
      <c r="H41" s="58">
        <v>0</v>
      </c>
      <c r="I41" s="58">
        <v>50</v>
      </c>
      <c r="J41" s="58">
        <v>15</v>
      </c>
      <c r="K41" s="58">
        <v>30</v>
      </c>
      <c r="L41" s="9">
        <f t="shared" si="4"/>
        <v>65</v>
      </c>
      <c r="M41" s="9">
        <f t="shared" si="0"/>
        <v>150</v>
      </c>
      <c r="N41" s="9">
        <f t="shared" si="1"/>
        <v>215</v>
      </c>
      <c r="O41" s="16">
        <v>0</v>
      </c>
      <c r="P41" s="16">
        <v>75</v>
      </c>
      <c r="Q41" s="9">
        <f>O41+P41</f>
        <v>75</v>
      </c>
      <c r="R41" s="16"/>
      <c r="S41" s="16" t="s">
        <v>38</v>
      </c>
      <c r="T41" s="16"/>
    </row>
    <row r="42" spans="1:34" s="7" customFormat="1" ht="30.75" customHeight="1" x14ac:dyDescent="0.25">
      <c r="A42" s="16">
        <v>2</v>
      </c>
      <c r="B42" s="16">
        <v>5520205</v>
      </c>
      <c r="C42" s="10" t="s">
        <v>17</v>
      </c>
      <c r="D42" s="62">
        <v>25</v>
      </c>
      <c r="E42" s="62">
        <v>25</v>
      </c>
      <c r="F42" s="58">
        <v>15</v>
      </c>
      <c r="G42" s="58">
        <v>30</v>
      </c>
      <c r="H42" s="58">
        <v>10</v>
      </c>
      <c r="I42" s="58">
        <v>20</v>
      </c>
      <c r="J42" s="58">
        <v>15</v>
      </c>
      <c r="K42" s="58">
        <v>50</v>
      </c>
      <c r="L42" s="9">
        <f t="shared" si="4"/>
        <v>65</v>
      </c>
      <c r="M42" s="9">
        <f t="shared" si="0"/>
        <v>125</v>
      </c>
      <c r="N42" s="9">
        <f t="shared" si="1"/>
        <v>190</v>
      </c>
      <c r="O42" s="16">
        <v>45</v>
      </c>
      <c r="P42" s="16">
        <v>98</v>
      </c>
      <c r="Q42" s="9">
        <f t="shared" ref="Q42:Q44" si="7">O42+P42</f>
        <v>143</v>
      </c>
      <c r="R42" s="16"/>
      <c r="S42" s="16" t="s">
        <v>38</v>
      </c>
      <c r="T42" s="1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s="7" customFormat="1" ht="30.75" customHeight="1" x14ac:dyDescent="0.25">
      <c r="A43" s="16">
        <v>3</v>
      </c>
      <c r="B43" s="16">
        <v>5520255</v>
      </c>
      <c r="C43" s="10" t="s">
        <v>18</v>
      </c>
      <c r="D43" s="62">
        <v>25</v>
      </c>
      <c r="E43" s="62">
        <v>25</v>
      </c>
      <c r="F43" s="58">
        <v>20</v>
      </c>
      <c r="G43" s="58">
        <v>30</v>
      </c>
      <c r="H43" s="58">
        <v>10</v>
      </c>
      <c r="I43" s="58">
        <v>20</v>
      </c>
      <c r="J43" s="58">
        <v>40</v>
      </c>
      <c r="K43" s="58">
        <v>40</v>
      </c>
      <c r="L43" s="9">
        <f t="shared" si="4"/>
        <v>95</v>
      </c>
      <c r="M43" s="9">
        <f t="shared" si="0"/>
        <v>115</v>
      </c>
      <c r="N43" s="9">
        <f t="shared" si="1"/>
        <v>210</v>
      </c>
      <c r="O43" s="16">
        <v>129</v>
      </c>
      <c r="P43" s="16">
        <v>173</v>
      </c>
      <c r="Q43" s="9">
        <f t="shared" si="7"/>
        <v>302</v>
      </c>
      <c r="R43" s="16"/>
      <c r="S43" s="16" t="s">
        <v>38</v>
      </c>
      <c r="T43" s="16"/>
    </row>
    <row r="44" spans="1:34" s="7" customFormat="1" ht="30.75" customHeight="1" x14ac:dyDescent="0.25">
      <c r="A44" s="16">
        <v>4</v>
      </c>
      <c r="B44" s="16">
        <v>5520114</v>
      </c>
      <c r="C44" s="8" t="s">
        <v>16</v>
      </c>
      <c r="D44" s="58">
        <v>60</v>
      </c>
      <c r="E44" s="58">
        <v>50</v>
      </c>
      <c r="F44" s="58">
        <v>0</v>
      </c>
      <c r="G44" s="58">
        <v>0</v>
      </c>
      <c r="H44" s="58">
        <v>0</v>
      </c>
      <c r="I44" s="58">
        <v>40</v>
      </c>
      <c r="J44" s="58">
        <v>15</v>
      </c>
      <c r="K44" s="58">
        <v>20</v>
      </c>
      <c r="L44" s="9">
        <f t="shared" si="4"/>
        <v>75</v>
      </c>
      <c r="M44" s="9">
        <f t="shared" si="0"/>
        <v>110</v>
      </c>
      <c r="N44" s="9">
        <f t="shared" si="1"/>
        <v>185</v>
      </c>
      <c r="O44" s="16">
        <v>0</v>
      </c>
      <c r="P44" s="16">
        <v>10</v>
      </c>
      <c r="Q44" s="9">
        <f t="shared" si="7"/>
        <v>10</v>
      </c>
      <c r="R44" s="16"/>
      <c r="S44" s="16" t="s">
        <v>38</v>
      </c>
      <c r="T44" s="16"/>
    </row>
    <row r="45" spans="1:34" s="6" customFormat="1" ht="27.75" customHeight="1" x14ac:dyDescent="0.25">
      <c r="A45" s="63" t="s">
        <v>35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26"/>
      <c r="T45" s="2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s="7" customFormat="1" ht="30.75" customHeight="1" x14ac:dyDescent="0.25">
      <c r="A46" s="16">
        <v>1</v>
      </c>
      <c r="B46" s="16">
        <v>5510303</v>
      </c>
      <c r="C46" s="10" t="s">
        <v>19</v>
      </c>
      <c r="D46" s="62">
        <v>30</v>
      </c>
      <c r="E46" s="62">
        <v>50</v>
      </c>
      <c r="F46" s="58">
        <v>15</v>
      </c>
      <c r="G46" s="58">
        <v>60</v>
      </c>
      <c r="H46" s="58">
        <v>10</v>
      </c>
      <c r="I46" s="58">
        <v>20</v>
      </c>
      <c r="J46" s="58">
        <v>30</v>
      </c>
      <c r="K46" s="58">
        <v>60</v>
      </c>
      <c r="L46" s="9">
        <f t="shared" si="4"/>
        <v>85</v>
      </c>
      <c r="M46" s="9">
        <f t="shared" si="0"/>
        <v>190</v>
      </c>
      <c r="N46" s="9">
        <f t="shared" si="1"/>
        <v>275</v>
      </c>
      <c r="O46" s="16">
        <v>57</v>
      </c>
      <c r="P46" s="16">
        <v>229</v>
      </c>
      <c r="Q46" s="9">
        <f>O46+P46</f>
        <v>286</v>
      </c>
      <c r="R46" s="16"/>
      <c r="S46" s="16" t="s">
        <v>38</v>
      </c>
      <c r="T46" s="16"/>
    </row>
    <row r="47" spans="1:34" s="7" customFormat="1" ht="30.75" customHeight="1" x14ac:dyDescent="0.25">
      <c r="A47" s="16">
        <v>2</v>
      </c>
      <c r="B47" s="16">
        <v>5510305</v>
      </c>
      <c r="C47" s="10" t="s">
        <v>27</v>
      </c>
      <c r="D47" s="62">
        <v>30</v>
      </c>
      <c r="E47" s="62">
        <v>0</v>
      </c>
      <c r="F47" s="58">
        <v>15</v>
      </c>
      <c r="G47" s="58">
        <v>0</v>
      </c>
      <c r="H47" s="58">
        <v>10</v>
      </c>
      <c r="I47" s="58">
        <v>0</v>
      </c>
      <c r="J47" s="58">
        <v>15</v>
      </c>
      <c r="K47" s="58">
        <v>0</v>
      </c>
      <c r="L47" s="9">
        <f t="shared" si="4"/>
        <v>70</v>
      </c>
      <c r="M47" s="9">
        <f t="shared" si="0"/>
        <v>0</v>
      </c>
      <c r="N47" s="9">
        <f t="shared" si="1"/>
        <v>70</v>
      </c>
      <c r="O47" s="16">
        <v>0</v>
      </c>
      <c r="P47" s="16">
        <v>0</v>
      </c>
      <c r="Q47" s="9">
        <f t="shared" ref="Q47:Q52" si="8">O47+P47</f>
        <v>0</v>
      </c>
      <c r="R47" s="16"/>
      <c r="S47" s="16" t="s">
        <v>38</v>
      </c>
      <c r="T47" s="16"/>
    </row>
    <row r="48" spans="1:34" s="7" customFormat="1" ht="30.75" customHeight="1" x14ac:dyDescent="0.25">
      <c r="A48" s="16">
        <v>3</v>
      </c>
      <c r="B48" s="16"/>
      <c r="C48" s="10" t="s">
        <v>28</v>
      </c>
      <c r="D48" s="62">
        <v>0</v>
      </c>
      <c r="E48" s="62">
        <v>30</v>
      </c>
      <c r="F48" s="58">
        <v>0</v>
      </c>
      <c r="G48" s="58">
        <v>45</v>
      </c>
      <c r="H48" s="58">
        <v>0</v>
      </c>
      <c r="I48" s="58">
        <v>20</v>
      </c>
      <c r="J48" s="58">
        <v>0</v>
      </c>
      <c r="K48" s="58">
        <v>25</v>
      </c>
      <c r="L48" s="9">
        <f t="shared" si="4"/>
        <v>0</v>
      </c>
      <c r="M48" s="9">
        <f t="shared" si="0"/>
        <v>120</v>
      </c>
      <c r="N48" s="9">
        <f t="shared" si="1"/>
        <v>120</v>
      </c>
      <c r="O48" s="16">
        <v>0</v>
      </c>
      <c r="P48" s="16">
        <v>99</v>
      </c>
      <c r="Q48" s="9">
        <f t="shared" si="8"/>
        <v>99</v>
      </c>
      <c r="R48" s="16"/>
      <c r="S48" s="16"/>
      <c r="T48" s="16"/>
    </row>
    <row r="49" spans="1:34" s="7" customFormat="1" ht="30.75" customHeight="1" x14ac:dyDescent="0.25">
      <c r="A49" s="16">
        <v>4</v>
      </c>
      <c r="B49" s="16">
        <v>5520217</v>
      </c>
      <c r="C49" s="10" t="s">
        <v>20</v>
      </c>
      <c r="D49" s="62">
        <v>70</v>
      </c>
      <c r="E49" s="62">
        <v>50</v>
      </c>
      <c r="F49" s="58">
        <v>0</v>
      </c>
      <c r="G49" s="58">
        <v>0</v>
      </c>
      <c r="H49" s="58">
        <v>0</v>
      </c>
      <c r="I49" s="58">
        <v>40</v>
      </c>
      <c r="J49" s="58">
        <v>15</v>
      </c>
      <c r="K49" s="58">
        <v>25</v>
      </c>
      <c r="L49" s="9">
        <f t="shared" si="4"/>
        <v>85</v>
      </c>
      <c r="M49" s="9">
        <f t="shared" si="0"/>
        <v>115</v>
      </c>
      <c r="N49" s="9">
        <f t="shared" si="1"/>
        <v>200</v>
      </c>
      <c r="O49" s="16">
        <v>0</v>
      </c>
      <c r="P49" s="16">
        <v>0</v>
      </c>
      <c r="Q49" s="9">
        <f t="shared" si="8"/>
        <v>0</v>
      </c>
      <c r="R49" s="16"/>
      <c r="S49" s="16" t="s">
        <v>38</v>
      </c>
      <c r="T49" s="1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s="7" customFormat="1" ht="30.75" customHeight="1" x14ac:dyDescent="0.25">
      <c r="A50" s="16">
        <v>5</v>
      </c>
      <c r="B50" s="16">
        <v>5520225</v>
      </c>
      <c r="C50" s="8" t="s">
        <v>21</v>
      </c>
      <c r="D50" s="58">
        <v>50</v>
      </c>
      <c r="E50" s="58">
        <v>50</v>
      </c>
      <c r="F50" s="58">
        <v>20</v>
      </c>
      <c r="G50" s="58">
        <v>40</v>
      </c>
      <c r="H50" s="58">
        <v>20</v>
      </c>
      <c r="I50" s="58">
        <v>40</v>
      </c>
      <c r="J50" s="58">
        <v>25</v>
      </c>
      <c r="K50" s="58">
        <v>35</v>
      </c>
      <c r="L50" s="9">
        <f t="shared" si="4"/>
        <v>115</v>
      </c>
      <c r="M50" s="9">
        <f t="shared" si="0"/>
        <v>165</v>
      </c>
      <c r="N50" s="9">
        <f t="shared" si="1"/>
        <v>280</v>
      </c>
      <c r="O50" s="16">
        <v>0</v>
      </c>
      <c r="P50" s="16">
        <v>7</v>
      </c>
      <c r="Q50" s="9">
        <f t="shared" si="8"/>
        <v>7</v>
      </c>
      <c r="R50" s="16"/>
      <c r="S50" s="16" t="s">
        <v>38</v>
      </c>
      <c r="T50" s="16"/>
    </row>
    <row r="51" spans="1:34" s="7" customFormat="1" ht="30.75" customHeight="1" x14ac:dyDescent="0.25">
      <c r="A51" s="16">
        <v>6</v>
      </c>
      <c r="B51" s="16">
        <v>5520227</v>
      </c>
      <c r="C51" s="8" t="s">
        <v>22</v>
      </c>
      <c r="D51" s="58">
        <v>50</v>
      </c>
      <c r="E51" s="58">
        <v>50</v>
      </c>
      <c r="F51" s="62">
        <v>25</v>
      </c>
      <c r="G51" s="62">
        <v>60</v>
      </c>
      <c r="H51" s="58">
        <v>20</v>
      </c>
      <c r="I51" s="58">
        <v>40</v>
      </c>
      <c r="J51" s="58">
        <v>40</v>
      </c>
      <c r="K51" s="58">
        <v>80</v>
      </c>
      <c r="L51" s="9">
        <f t="shared" si="4"/>
        <v>135</v>
      </c>
      <c r="M51" s="9">
        <f t="shared" si="0"/>
        <v>230</v>
      </c>
      <c r="N51" s="9">
        <f t="shared" si="1"/>
        <v>365</v>
      </c>
      <c r="O51" s="15">
        <v>72</v>
      </c>
      <c r="P51" s="16">
        <v>249</v>
      </c>
      <c r="Q51" s="9">
        <f t="shared" si="8"/>
        <v>321</v>
      </c>
      <c r="R51" s="16"/>
      <c r="S51" s="16" t="s">
        <v>38</v>
      </c>
      <c r="T51" s="16"/>
    </row>
    <row r="52" spans="1:34" s="7" customFormat="1" ht="30.75" customHeight="1" x14ac:dyDescent="0.25">
      <c r="A52" s="16">
        <v>7</v>
      </c>
      <c r="B52" s="16"/>
      <c r="C52" s="8" t="s">
        <v>46</v>
      </c>
      <c r="D52" s="58">
        <v>70</v>
      </c>
      <c r="E52" s="58">
        <v>50</v>
      </c>
      <c r="F52" s="58">
        <v>0</v>
      </c>
      <c r="G52" s="58">
        <v>45</v>
      </c>
      <c r="H52" s="58">
        <v>0</v>
      </c>
      <c r="I52" s="58">
        <v>40</v>
      </c>
      <c r="J52" s="58">
        <v>15</v>
      </c>
      <c r="K52" s="58">
        <v>35</v>
      </c>
      <c r="L52" s="9">
        <f t="shared" si="4"/>
        <v>85</v>
      </c>
      <c r="M52" s="9">
        <f t="shared" si="0"/>
        <v>170</v>
      </c>
      <c r="N52" s="9">
        <f t="shared" si="1"/>
        <v>255</v>
      </c>
      <c r="O52" s="16">
        <v>46</v>
      </c>
      <c r="P52" s="16">
        <v>108</v>
      </c>
      <c r="Q52" s="9">
        <f t="shared" si="8"/>
        <v>154</v>
      </c>
      <c r="R52" s="16"/>
      <c r="S52" s="16"/>
      <c r="T52" s="16"/>
    </row>
    <row r="53" spans="1:34" s="6" customFormat="1" ht="33" customHeight="1" x14ac:dyDescent="0.25">
      <c r="A53" s="63" t="s">
        <v>36</v>
      </c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26"/>
      <c r="T53" s="2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s="7" customFormat="1" ht="30.75" customHeight="1" x14ac:dyDescent="0.25">
      <c r="A54" s="16">
        <v>1</v>
      </c>
      <c r="B54" s="16">
        <v>5540204</v>
      </c>
      <c r="C54" s="8" t="s">
        <v>23</v>
      </c>
      <c r="D54" s="58">
        <v>50</v>
      </c>
      <c r="E54" s="58">
        <v>0</v>
      </c>
      <c r="F54" s="58">
        <v>0</v>
      </c>
      <c r="G54" s="58">
        <v>0</v>
      </c>
      <c r="H54" s="58">
        <v>30</v>
      </c>
      <c r="I54" s="58">
        <v>0</v>
      </c>
      <c r="J54" s="58">
        <v>20</v>
      </c>
      <c r="K54" s="58">
        <v>0</v>
      </c>
      <c r="L54" s="9">
        <f t="shared" si="4"/>
        <v>100</v>
      </c>
      <c r="M54" s="9">
        <f t="shared" si="0"/>
        <v>0</v>
      </c>
      <c r="N54" s="9">
        <f t="shared" si="1"/>
        <v>100</v>
      </c>
      <c r="O54" s="16">
        <v>63</v>
      </c>
      <c r="P54" s="16">
        <v>0</v>
      </c>
      <c r="Q54" s="9">
        <f>O54+P54</f>
        <v>63</v>
      </c>
      <c r="R54" s="16"/>
      <c r="S54" s="16" t="s">
        <v>38</v>
      </c>
      <c r="T54" s="16"/>
    </row>
    <row r="55" spans="1:34" s="7" customFormat="1" ht="30.75" customHeight="1" x14ac:dyDescent="0.25">
      <c r="A55" s="16">
        <v>2</v>
      </c>
      <c r="B55" s="16"/>
      <c r="C55" s="8" t="s">
        <v>64</v>
      </c>
      <c r="D55" s="58">
        <v>0</v>
      </c>
      <c r="E55" s="58">
        <v>70</v>
      </c>
      <c r="F55" s="58">
        <v>0</v>
      </c>
      <c r="G55" s="58">
        <v>20</v>
      </c>
      <c r="H55" s="58">
        <v>0</v>
      </c>
      <c r="I55" s="58">
        <v>30</v>
      </c>
      <c r="J55" s="58">
        <v>0</v>
      </c>
      <c r="K55" s="58">
        <v>30</v>
      </c>
      <c r="L55" s="9">
        <f t="shared" si="4"/>
        <v>0</v>
      </c>
      <c r="M55" s="9">
        <f t="shared" si="0"/>
        <v>150</v>
      </c>
      <c r="N55" s="9">
        <f t="shared" si="1"/>
        <v>150</v>
      </c>
      <c r="O55" s="16">
        <v>0</v>
      </c>
      <c r="P55" s="16">
        <v>73</v>
      </c>
      <c r="Q55" s="9">
        <f t="shared" ref="Q55:Q57" si="9">O55+P55</f>
        <v>73</v>
      </c>
      <c r="R55" s="16"/>
      <c r="S55" s="16"/>
      <c r="T55" s="16"/>
    </row>
    <row r="56" spans="1:34" s="7" customFormat="1" ht="30.75" customHeight="1" x14ac:dyDescent="0.25">
      <c r="A56" s="16">
        <v>3</v>
      </c>
      <c r="B56" s="16">
        <v>5540205</v>
      </c>
      <c r="C56" s="8" t="s">
        <v>24</v>
      </c>
      <c r="D56" s="58">
        <v>50</v>
      </c>
      <c r="E56" s="58">
        <v>50</v>
      </c>
      <c r="F56" s="58">
        <v>0</v>
      </c>
      <c r="G56" s="58">
        <v>30</v>
      </c>
      <c r="H56" s="58">
        <v>0</v>
      </c>
      <c r="I56" s="58">
        <v>40</v>
      </c>
      <c r="J56" s="58">
        <v>15</v>
      </c>
      <c r="K56" s="58">
        <v>30</v>
      </c>
      <c r="L56" s="9">
        <f t="shared" si="4"/>
        <v>65</v>
      </c>
      <c r="M56" s="9">
        <f t="shared" si="0"/>
        <v>150</v>
      </c>
      <c r="N56" s="9">
        <f t="shared" si="1"/>
        <v>215</v>
      </c>
      <c r="O56" s="16">
        <v>0</v>
      </c>
      <c r="P56" s="16">
        <v>0</v>
      </c>
      <c r="Q56" s="9">
        <f t="shared" si="9"/>
        <v>0</v>
      </c>
      <c r="R56" s="16"/>
      <c r="S56" s="16" t="s">
        <v>38</v>
      </c>
      <c r="T56" s="16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</row>
    <row r="57" spans="1:34" s="7" customFormat="1" ht="30.75" customHeight="1" x14ac:dyDescent="0.25">
      <c r="A57" s="16">
        <v>4</v>
      </c>
      <c r="B57" s="16">
        <v>5540207</v>
      </c>
      <c r="C57" s="8" t="s">
        <v>25</v>
      </c>
      <c r="D57" s="58">
        <v>35</v>
      </c>
      <c r="E57" s="58">
        <v>35</v>
      </c>
      <c r="F57" s="62">
        <v>0</v>
      </c>
      <c r="G57" s="62">
        <v>0</v>
      </c>
      <c r="H57" s="58">
        <v>0</v>
      </c>
      <c r="I57" s="58">
        <v>30</v>
      </c>
      <c r="J57" s="58">
        <v>10</v>
      </c>
      <c r="K57" s="58">
        <v>15</v>
      </c>
      <c r="L57" s="9">
        <f t="shared" si="4"/>
        <v>45</v>
      </c>
      <c r="M57" s="9">
        <f t="shared" si="0"/>
        <v>80</v>
      </c>
      <c r="N57" s="9">
        <f t="shared" si="1"/>
        <v>125</v>
      </c>
      <c r="O57" s="15">
        <v>0</v>
      </c>
      <c r="P57" s="16">
        <v>0</v>
      </c>
      <c r="Q57" s="9">
        <f t="shared" si="9"/>
        <v>0</v>
      </c>
      <c r="R57" s="16"/>
      <c r="S57" s="16"/>
      <c r="T57" s="16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</row>
    <row r="58" spans="1:34" s="7" customFormat="1" ht="33" customHeight="1" x14ac:dyDescent="0.25">
      <c r="A58" s="39" t="s">
        <v>41</v>
      </c>
      <c r="B58" s="40"/>
      <c r="C58" s="41"/>
      <c r="D58" s="59">
        <f t="shared" ref="D58:Q58" si="10">SUM(D11:D57)</f>
        <v>1270</v>
      </c>
      <c r="E58" s="59">
        <f t="shared" si="10"/>
        <v>1545</v>
      </c>
      <c r="F58" s="59">
        <f t="shared" si="10"/>
        <v>420</v>
      </c>
      <c r="G58" s="59">
        <f t="shared" si="10"/>
        <v>930</v>
      </c>
      <c r="H58" s="59">
        <f t="shared" si="10"/>
        <v>285</v>
      </c>
      <c r="I58" s="59">
        <f t="shared" si="10"/>
        <v>1025</v>
      </c>
      <c r="J58" s="59">
        <f t="shared" si="10"/>
        <v>770</v>
      </c>
      <c r="K58" s="59">
        <f t="shared" si="10"/>
        <v>1450</v>
      </c>
      <c r="L58" s="21">
        <f t="shared" si="10"/>
        <v>2745</v>
      </c>
      <c r="M58" s="21">
        <f t="shared" si="10"/>
        <v>4950</v>
      </c>
      <c r="N58" s="51">
        <f t="shared" si="10"/>
        <v>7695</v>
      </c>
      <c r="O58" s="21">
        <f t="shared" si="10"/>
        <v>1779</v>
      </c>
      <c r="P58" s="21">
        <f t="shared" si="10"/>
        <v>3680</v>
      </c>
      <c r="Q58" s="9">
        <f t="shared" si="10"/>
        <v>5459</v>
      </c>
      <c r="R58" s="9"/>
      <c r="S58" s="21">
        <f t="shared" ref="S58:T58" si="11">SUM(S54:S57)</f>
        <v>0</v>
      </c>
      <c r="T58" s="21">
        <f t="shared" si="11"/>
        <v>0</v>
      </c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</row>
    <row r="59" spans="1:34" s="29" customFormat="1" ht="29.25" customHeight="1" x14ac:dyDescent="0.25">
      <c r="D59" s="60"/>
      <c r="E59" s="60"/>
      <c r="F59" s="60"/>
      <c r="G59" s="60"/>
      <c r="H59" s="60"/>
      <c r="I59" s="60"/>
      <c r="J59" s="60"/>
      <c r="K59" s="60"/>
      <c r="M59" s="42" t="s">
        <v>65</v>
      </c>
      <c r="N59" s="42"/>
      <c r="O59" s="42"/>
      <c r="P59" s="42"/>
      <c r="Q59" s="42"/>
      <c r="R59" s="42"/>
      <c r="S59" s="12"/>
      <c r="T59" s="12"/>
    </row>
    <row r="60" spans="1:34" s="29" customFormat="1" ht="20.25" customHeight="1" x14ac:dyDescent="0.25">
      <c r="A60" s="28" t="s">
        <v>67</v>
      </c>
      <c r="B60" s="28"/>
      <c r="C60" s="28"/>
      <c r="D60" s="60"/>
      <c r="E60" s="60"/>
      <c r="F60" s="60"/>
      <c r="G60" s="60"/>
      <c r="H60" s="61"/>
      <c r="I60" s="61"/>
      <c r="J60" s="61"/>
      <c r="K60" s="61"/>
      <c r="L60" s="17"/>
      <c r="M60" s="17"/>
      <c r="N60" s="17"/>
      <c r="S60" s="38"/>
      <c r="T60" s="38"/>
    </row>
    <row r="61" spans="1:34" s="29" customFormat="1" ht="20.25" customHeight="1" x14ac:dyDescent="0.25">
      <c r="D61" s="60"/>
      <c r="E61" s="60"/>
      <c r="F61" s="60"/>
      <c r="G61" s="60"/>
      <c r="H61" s="61"/>
      <c r="I61" s="61"/>
      <c r="J61" s="61"/>
      <c r="K61" s="61"/>
      <c r="L61" s="17"/>
      <c r="M61" s="17"/>
      <c r="N61" s="17"/>
      <c r="S61" s="12"/>
      <c r="T61" s="12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</row>
    <row r="62" spans="1:34" s="29" customFormat="1" ht="20.25" customHeight="1" x14ac:dyDescent="0.25">
      <c r="D62" s="60"/>
      <c r="E62" s="60"/>
      <c r="F62" s="60"/>
      <c r="G62" s="60"/>
      <c r="H62" s="61"/>
      <c r="I62" s="61"/>
      <c r="J62" s="61"/>
      <c r="K62" s="61"/>
      <c r="L62" s="17"/>
      <c r="M62" s="17"/>
      <c r="N62" s="17"/>
      <c r="S62" s="12"/>
      <c r="T62" s="12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</row>
    <row r="63" spans="1:34" s="29" customFormat="1" ht="20.25" customHeight="1" x14ac:dyDescent="0.25">
      <c r="D63" s="60"/>
      <c r="E63" s="60"/>
      <c r="F63" s="60"/>
      <c r="G63" s="60"/>
      <c r="H63" s="60"/>
      <c r="I63" s="60"/>
      <c r="J63" s="60"/>
      <c r="K63" s="60"/>
      <c r="S63" s="12"/>
      <c r="T63" s="12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</row>
    <row r="64" spans="1:34" s="29" customFormat="1" ht="1.5" customHeight="1" x14ac:dyDescent="0.25">
      <c r="D64" s="60"/>
      <c r="E64" s="60"/>
      <c r="F64" s="60"/>
      <c r="G64" s="60"/>
      <c r="H64" s="60"/>
      <c r="I64" s="60"/>
      <c r="J64" s="60"/>
      <c r="K64" s="60"/>
      <c r="S64" s="12"/>
      <c r="T64" s="12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</row>
  </sheetData>
  <mergeCells count="31">
    <mergeCell ref="A58:C58"/>
    <mergeCell ref="M59:R59"/>
    <mergeCell ref="S60:T60"/>
    <mergeCell ref="A25:R25"/>
    <mergeCell ref="A30:R30"/>
    <mergeCell ref="A38:R38"/>
    <mergeCell ref="A40:R40"/>
    <mergeCell ref="A45:R45"/>
    <mergeCell ref="A53:R53"/>
    <mergeCell ref="N8:N9"/>
    <mergeCell ref="O8:P8"/>
    <mergeCell ref="Q8:Q9"/>
    <mergeCell ref="R8:R9"/>
    <mergeCell ref="A20:R20"/>
    <mergeCell ref="A22:R22"/>
    <mergeCell ref="H4:R4"/>
    <mergeCell ref="S4:T4"/>
    <mergeCell ref="A6:T6"/>
    <mergeCell ref="A8:A9"/>
    <mergeCell ref="C8:C9"/>
    <mergeCell ref="D8:E8"/>
    <mergeCell ref="F8:G8"/>
    <mergeCell ref="H8:I8"/>
    <mergeCell ref="J8:K8"/>
    <mergeCell ref="L8:M8"/>
    <mergeCell ref="H1:R1"/>
    <mergeCell ref="S1:T1"/>
    <mergeCell ref="A2:F2"/>
    <mergeCell ref="H2:R2"/>
    <mergeCell ref="S2:T2"/>
    <mergeCell ref="H3:R3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use</vt:lpstr>
      <vt:lpstr>CHI TIEU TS 2020</vt:lpstr>
      <vt:lpstr>use!Print_Titles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2019-09-04T01:16:50Z</cp:lastPrinted>
  <dcterms:created xsi:type="dcterms:W3CDTF">2017-03-23T07:53:44Z</dcterms:created>
  <dcterms:modified xsi:type="dcterms:W3CDTF">2019-09-04T01:27:33Z</dcterms:modified>
</cp:coreProperties>
</file>